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maryam.alolama\Desktop\Social Statistics\2025\Gender\WBL Data Requirement\"/>
    </mc:Choice>
  </mc:AlternateContent>
  <xr:revisionPtr revIDLastSave="0" documentId="13_ncr:1_{618A84A9-53B3-4905-87E5-4220FB2FB259}" xr6:coauthVersionLast="47" xr6:coauthVersionMax="47" xr10:uidLastSave="{00000000-0000-0000-0000-000000000000}"/>
  <bookViews>
    <workbookView xWindow="28680" yWindow="-120" windowWidth="29040" windowHeight="15720" tabRatio="940" activeTab="4" xr2:uid="{00000000-000D-0000-FFFF-FFFF00000000}"/>
  </bookViews>
  <sheets>
    <sheet name="Index الفهرس" sheetId="3" r:id="rId1"/>
    <sheet name="Metadata البيانات الوصفية" sheetId="4" r:id="rId2"/>
    <sheet name="Social Assistance Beneficiaries" sheetId="92" r:id="rId3"/>
    <sheet name="Number of Retirees" sheetId="93" r:id="rId4"/>
    <sheet name="Median Pension Salary" sheetId="94" r:id="rId5"/>
    <sheet name="Actual Retirement Age Ratio" sheetId="95" r:id="rId6"/>
    <sheet name="Actual Retirement Age Dist." sheetId="96" r:id="rId7"/>
    <sheet name="18" sheetId="40"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95" l="1"/>
  <c r="O10" i="95"/>
  <c r="O8" i="95"/>
  <c r="O7" i="95"/>
  <c r="O6" i="95"/>
  <c r="L11" i="96"/>
  <c r="K11" i="96"/>
  <c r="H11" i="96"/>
  <c r="G11" i="96"/>
  <c r="D11" i="96"/>
  <c r="C11" i="96"/>
  <c r="J7" i="95"/>
  <c r="J8" i="95"/>
  <c r="J9" i="95"/>
  <c r="J10" i="95"/>
  <c r="J6" i="95"/>
  <c r="E7" i="95"/>
  <c r="E8" i="95"/>
  <c r="E9" i="95"/>
  <c r="E10" i="95"/>
  <c r="E6" i="95"/>
  <c r="D6" i="40"/>
</calcChain>
</file>

<file path=xl/sharedStrings.xml><?xml version="1.0" encoding="utf-8"?>
<sst xmlns="http://schemas.openxmlformats.org/spreadsheetml/2006/main" count="248" uniqueCount="133">
  <si>
    <t>Statistics on Women and Social Protection</t>
  </si>
  <si>
    <t>الجدول</t>
  </si>
  <si>
    <r>
      <t xml:space="preserve">الرقم </t>
    </r>
    <r>
      <rPr>
        <b/>
        <sz val="9"/>
        <color theme="0"/>
        <rFont val="Arial"/>
        <family val="2"/>
      </rPr>
      <t>Number</t>
    </r>
  </si>
  <si>
    <t>Table</t>
  </si>
  <si>
    <t>مصادر البيانات</t>
  </si>
  <si>
    <t>Sources</t>
  </si>
  <si>
    <t>الجهة</t>
  </si>
  <si>
    <t xml:space="preserve">المركز الاتحادي للتنافسية والاحصاء </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</si>
  <si>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</si>
  <si>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</si>
  <si>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</si>
  <si>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</si>
  <si>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</si>
  <si>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</si>
  <si>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</si>
  <si>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</si>
  <si>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</si>
  <si>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</si>
  <si>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</si>
  <si>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</si>
  <si>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</si>
  <si>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</si>
  <si>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بيانات سجلية وبيانات من مسوح</t>
  </si>
  <si>
    <t>Administrative Data and Survey Data</t>
  </si>
  <si>
    <t>Source type</t>
  </si>
  <si>
    <t>اسم المصدر</t>
  </si>
  <si>
    <t>Source name</t>
  </si>
  <si>
    <t>الدورية</t>
  </si>
  <si>
    <t>سنوية</t>
  </si>
  <si>
    <t>Annual</t>
  </si>
  <si>
    <t>Periodicity</t>
  </si>
  <si>
    <t>المجتمع المستهدف ونطاق البيانات</t>
  </si>
  <si>
    <t>Target Population and Data Coverage</t>
  </si>
  <si>
    <t>المجتمع المستهدف</t>
  </si>
  <si>
    <t>سكان دولة الإمارات العربية المتحدة</t>
  </si>
  <si>
    <t>UAE Population</t>
  </si>
  <si>
    <t>Target Population</t>
  </si>
  <si>
    <t>التغطية الجغرافية</t>
  </si>
  <si>
    <t>كافة إمارات الدولة</t>
  </si>
  <si>
    <t>United Arab Emirate</t>
  </si>
  <si>
    <t>Geographic Coverage</t>
  </si>
  <si>
    <t>التغطية القطاعية</t>
  </si>
  <si>
    <t>الإحصاءات السكانية والديموغرافية</t>
  </si>
  <si>
    <t>Population and Demography Statistics</t>
  </si>
  <si>
    <t>Sector Coverage</t>
  </si>
  <si>
    <t>Number of Social Assistance Beneficiaries by Gender</t>
  </si>
  <si>
    <t>السنة
Year</t>
  </si>
  <si>
    <t>ذكور</t>
  </si>
  <si>
    <t>إناث</t>
  </si>
  <si>
    <t>مجموع</t>
  </si>
  <si>
    <t>Male</t>
  </si>
  <si>
    <t>Female</t>
  </si>
  <si>
    <t>Total</t>
  </si>
  <si>
    <t>المصدر: وزارة تمكين المجتمع</t>
  </si>
  <si>
    <t>Source: Ministry of Community Empowerment</t>
  </si>
  <si>
    <t>Number of Retirees by Gender, 2023-2025</t>
  </si>
  <si>
    <t>المصدر: المركز الاتحادي للتنافسية والاحصاء</t>
  </si>
  <si>
    <t>Source: Federal Competitiveness and Statistics Centre</t>
  </si>
  <si>
    <t>جـــدول 33: عدد الوزراء حسب النوع الاجتماعي 2022</t>
  </si>
  <si>
    <t>Table 33: Number of Ministers by Gender, 2022</t>
  </si>
  <si>
    <r>
      <t xml:space="preserve">النوع الاجتماعي
</t>
    </r>
    <r>
      <rPr>
        <b/>
        <sz val="9"/>
        <color theme="0"/>
        <rFont val="Arial"/>
        <family val="2"/>
      </rPr>
      <t>Gender</t>
    </r>
  </si>
  <si>
    <r>
      <t xml:space="preserve">المجموع 
</t>
    </r>
    <r>
      <rPr>
        <b/>
        <sz val="9"/>
        <color theme="0"/>
        <rFont val="Arial"/>
        <family val="2"/>
      </rPr>
      <t>Total</t>
    </r>
  </si>
  <si>
    <r>
      <t xml:space="preserve">ذكور  
</t>
    </r>
    <r>
      <rPr>
        <b/>
        <sz val="9"/>
        <color theme="0"/>
        <rFont val="Arial"/>
        <family val="2"/>
      </rPr>
      <t>Males</t>
    </r>
  </si>
  <si>
    <r>
      <t xml:space="preserve">إناث 
</t>
    </r>
    <r>
      <rPr>
        <b/>
        <sz val="9"/>
        <color theme="0"/>
        <rFont val="Arial"/>
        <family val="2"/>
      </rPr>
      <t>Females</t>
    </r>
  </si>
  <si>
    <t>المصدر: مجلس الوزراء</t>
  </si>
  <si>
    <t>Source: UAE Cabinet</t>
  </si>
  <si>
    <t>عدد المتقاعدين حسب النوع الاجتماعي</t>
  </si>
  <si>
    <t>Number of Retirees by Gender</t>
  </si>
  <si>
    <r>
      <t xml:space="preserve">عدد المتقاعدين حسب النوع الاجتماعي، </t>
    </r>
    <r>
      <rPr>
        <b/>
        <sz val="9"/>
        <color theme="1"/>
        <rFont val="Arial"/>
        <family val="2"/>
      </rPr>
      <t>2023-2025</t>
    </r>
  </si>
  <si>
    <t>المصدر: الهيئة العامة للمعاشات والتأمينات الاجتماعية</t>
  </si>
  <si>
    <r>
      <t xml:space="preserve">الفئات العمرية
</t>
    </r>
    <r>
      <rPr>
        <b/>
        <sz val="8"/>
        <color theme="0"/>
        <rFont val="Arial"/>
        <family val="2"/>
      </rPr>
      <t>Age Group</t>
    </r>
  </si>
  <si>
    <t>45 - 49</t>
  </si>
  <si>
    <t>50 - 54</t>
  </si>
  <si>
    <t>55 - 59</t>
  </si>
  <si>
    <t>60 - 64</t>
  </si>
  <si>
    <t>65+</t>
  </si>
  <si>
    <t>Relative Distribution of Retirees by Gender and Actual Retirement Age Groups, 2026</t>
  </si>
  <si>
    <t>Relative Distribution of Retirees by Gender and Actual Retirement Age Groups, 2025</t>
  </si>
  <si>
    <t>القطاع</t>
  </si>
  <si>
    <t>Sector</t>
  </si>
  <si>
    <t>الاتحادي</t>
  </si>
  <si>
    <t>المحلي</t>
  </si>
  <si>
    <t>الخاص</t>
  </si>
  <si>
    <t>Federal</t>
  </si>
  <si>
    <t>Local</t>
  </si>
  <si>
    <t>Private</t>
  </si>
  <si>
    <t>Relative Distribution of Retirees by Gender and Actual Retirement Age Groups, 2024</t>
  </si>
  <si>
    <t>Percentage of Retirees by Gender and Actual Retirement Age Groups, 2025</t>
  </si>
  <si>
    <t xml:space="preserve"> Percentage of Retirees by Gender and Actual Retirement Age Groups, 2026</t>
  </si>
  <si>
    <t>المجموع Total</t>
  </si>
  <si>
    <r>
      <t xml:space="preserve">التوزيع النسبي للمتقاعدين حسب النوع الاجتماعي والفئة العمرية الفعلية للتقاعد، </t>
    </r>
    <r>
      <rPr>
        <b/>
        <sz val="9"/>
        <color theme="1"/>
        <rFont val="Arial"/>
        <family val="2"/>
      </rPr>
      <t>2026</t>
    </r>
  </si>
  <si>
    <r>
      <t xml:space="preserve">التوزيع النسبي للمتقاعدين حسب النوع الاجتماعي والفئة العمرية الفعلية للتقاعد، </t>
    </r>
    <r>
      <rPr>
        <b/>
        <sz val="9"/>
        <color theme="1"/>
        <rFont val="Arial"/>
        <family val="2"/>
      </rPr>
      <t>2025</t>
    </r>
  </si>
  <si>
    <r>
      <t xml:space="preserve">التوزيع النسبي للمتقاعدين حسب النوع الاجتماعي والفئة العمرية الفعلية للتقاعد، </t>
    </r>
    <r>
      <rPr>
        <b/>
        <sz val="9"/>
        <color theme="1"/>
        <rFont val="Arial"/>
        <family val="2"/>
      </rPr>
      <t>2024</t>
    </r>
  </si>
  <si>
    <r>
      <t xml:space="preserve">النسبة المئوية للمتقاعدين حسب النوع الاجتماعي والفئة العمرية الفعلية للتقاعد، </t>
    </r>
    <r>
      <rPr>
        <b/>
        <sz val="9"/>
        <color theme="1"/>
        <rFont val="Arial"/>
        <family val="2"/>
      </rPr>
      <t>2026</t>
    </r>
  </si>
  <si>
    <r>
      <t xml:space="preserve">النسبة المئوية للمتقاعدين حسب النوع الاجتماعي والفئة العمرية الفعلية للتقاعد، </t>
    </r>
    <r>
      <rPr>
        <b/>
        <sz val="9"/>
        <color theme="1"/>
        <rFont val="Arial"/>
        <family val="2"/>
      </rPr>
      <t>2025</t>
    </r>
  </si>
  <si>
    <t>وزارة تمكين المجتمع
الهيئة العامة للمعاشات والتأمينات الاجتماعية</t>
  </si>
  <si>
    <t>Ministry of Community Empowerment
General Pnesion and Social Security Authority</t>
  </si>
  <si>
    <t>التوزيع النسبي للمتقاعدين حسب النوع الاجتماعي والفئة العمرية الفعلية للتقاعد</t>
  </si>
  <si>
    <t>Relative Distribution of Retirees by Gender and Actual Retirement Age Groups</t>
  </si>
  <si>
    <t>Number of Social Assistance Beneficiaries by Gender, 2019 - 2024</t>
  </si>
  <si>
    <t xml:space="preserve"> </t>
  </si>
  <si>
    <t>Median Pension Salary by Sector, Gender (Value in AED), 2026</t>
  </si>
  <si>
    <t>Median Pension Salary by Sector, Gender (Value in AED), 2025</t>
  </si>
  <si>
    <t>Median Pension Salary by Sector, Gender (Value in AED), 2024</t>
  </si>
  <si>
    <t xml:space="preserve"> Percentage of Retirees by Gender and Actual Retirement Age Groups</t>
  </si>
  <si>
    <t>المفاهيم الإحصائية المستخدمة</t>
  </si>
  <si>
    <t>Statistical Concepts</t>
  </si>
  <si>
    <t>المساعدات الاجتماعية</t>
  </si>
  <si>
    <t>هي برامج تطورها الحكومة بهدف تعزيز رفاهية السكان، من خلال اتخاذ تدابير مساعدة تضمن الحصول على ما يكفي من الموارد للغذاء والمأوى، ومن أجل تحسين صحة ورفاهية السكان، في قطاعات كبيرة ومحتمل أن تكون ضعيفة مثل الأطفال وكبار السن والمرضى والعاطلين عن العمل. وغالبًا ما تُسمى الخدمات التي تقدم الضمان الاجتماعي بـالخدمات الاجتماعية.</t>
  </si>
  <si>
    <t>Social assistance is government-led programs aimed at enhancing the well-being of the population through assistance measures that ensure access to adequate resources for food and shelter and to improve health and well-being of the population in large and potentially vulnerable sectors such as children, the elderly, the sick and the unemployed. Services providing social security are often called social services or social aid.</t>
  </si>
  <si>
    <t>Social Assistance / or Social Aid</t>
  </si>
  <si>
    <t>Median Pension Salary</t>
  </si>
  <si>
    <t xml:space="preserve">وسيط الراتب التقاعدي </t>
  </si>
  <si>
    <t>الوسيط الحسابي هو القيمة التي تقع في منتصف مجموعة البيانات بعد ترتيبها تصاعدياً أو تنازلياً، بحيث يكون نصف المشاهدات أقل من هذه القيمة والنصف الآخر أكبر منها.
إذا كان عدد المشاهدات فردياً، فإن الوسيط هو القيمة الواقعة في المنتصف مباشرة.
أما إذا كان عدد المشاهدات زوجياً، فإن الوسيط يساوي متوسط القيمتين الواقعتين في المنتصف</t>
  </si>
  <si>
    <t>The median is the middle value in a dataset after the observations have been arranged in ascending or descending order. It divides the dataset into two equal halves, with 50% of the observations below the median and 50% above it.
If the number of observations is odd, the median is the middle value.
If the number of observations is even, the median is calculated as the average of the two middle values.</t>
  </si>
  <si>
    <t>Retirement</t>
  </si>
  <si>
    <t xml:space="preserve">It is the withdrawal from active economic life and gainful employment. It represents the transition from the labor force to an inactive status, typically characterized by the receipt of an old-age pension or retirement benefit. </t>
  </si>
  <si>
    <t>هو الانسحاب من الحياة الاقتصادية النشطة والعمل المربح. ويمثل الانتقال من القوى العاملة إلى حالة الخمول، والتي تتميز عادةً بتلقي معاش الشيخوخة أو استحقاقات التقاعد.</t>
  </si>
  <si>
    <t>التقاعد</t>
  </si>
  <si>
    <t>التصانيف الإحصائية المستخدمة</t>
  </si>
  <si>
    <t xml:space="preserve">Statistical Classifications </t>
  </si>
  <si>
    <t>ILO Social Protection Framework</t>
  </si>
  <si>
    <t>إطار الحماية الاجتماعية لمنظمة العمل الدولية</t>
  </si>
  <si>
    <t>إحصاءات المرأة والحماية الاجتماعية</t>
  </si>
  <si>
    <r>
      <t xml:space="preserve">عدد المستفيدين من الضمان الاجتماعي حسب النوع الاجتماعي </t>
    </r>
    <r>
      <rPr>
        <b/>
        <sz val="9"/>
        <color theme="1"/>
        <rFont val="Arial"/>
        <family val="2"/>
      </rPr>
      <t>2019-2024</t>
    </r>
  </si>
  <si>
    <r>
      <t xml:space="preserve">وسيط الراتب عند التقاعد حسب القطاع والنوع الاجتماعي (القيمة بالدرهم)، </t>
    </r>
    <r>
      <rPr>
        <b/>
        <sz val="9"/>
        <color theme="1"/>
        <rFont val="Arial"/>
        <family val="2"/>
      </rPr>
      <t>2026</t>
    </r>
  </si>
  <si>
    <r>
      <t xml:space="preserve">وسيط الراتب عند التقاعد حسب القطاع  والنوع الاجتماعي (القيمة بالدرهم)، </t>
    </r>
    <r>
      <rPr>
        <b/>
        <sz val="9"/>
        <color theme="1"/>
        <rFont val="Arial"/>
        <family val="2"/>
      </rPr>
      <t>2025</t>
    </r>
  </si>
  <si>
    <r>
      <t xml:space="preserve">وسيط الراتب عند التقاعد حسب القطاع  والنوع الاجتماعي (القيمة بالدرهم)، </t>
    </r>
    <r>
      <rPr>
        <b/>
        <sz val="9"/>
        <color theme="1"/>
        <rFont val="Arial"/>
        <family val="2"/>
      </rPr>
      <t>2024</t>
    </r>
  </si>
  <si>
    <t>عدد المستفيدين من الضمان الاجتماعي حسب النوع الاجتماعي</t>
  </si>
  <si>
    <t>النسبة المئوية للمتقاعدين حسب النوع الاجتماعي والفئة العمرية الفعلية للتقاعد</t>
  </si>
  <si>
    <t>وسيط الراتب عند التقاعد حسب القطاع والنوع الاجتماعي (القيمة بالدرهم)</t>
  </si>
  <si>
    <t>Median Pension Salary bySector and Gender (Value in AED)</t>
  </si>
  <si>
    <t>Source: General Pension and Social Security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</si>
</sst>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sz val="10"/>
      <color theme="9" tint="-0.249977111117893"/>
      <name val="Arial"/>
      <family val="2"/>
    </font>
    <font>
      <u/>
      <sz val="10"/>
      <color theme="10"/>
      <name val="Arial"/>
      <family val="2"/>
    </font>
    <font>
      <u/>
      <sz val="10"/>
      <color indexed="12"/>
      <name val="Arial"/>
      <family val="2"/>
    </font>
    <font>
      <b/>
      <sz val="9"/>
      <color theme="1"/>
      <name val="Arial"/>
      <family val="2"/>
    </font>
    <font>
      <sz val="8"/>
      <name val="Arial"/>
      <family val="2"/>
    </font>
    <font>
      <b/>
      <sz val="11"/>
      <color theme="0"/>
      <name val="Calibri"/>
      <family val="2"/>
      <charset val="178"/>
      <scheme val="minor"/>
    </font>
    <font>
      <b/>
      <sz val="11"/>
      <name val="Arial"/>
      <family val="2"/>
      <charset val="178"/>
    </font>
    <font>
      <b/>
      <sz val="9"/>
      <color rgb="FF000000"/>
      <name val="Arial"/>
      <family val="2"/>
    </font>
    <font>
      <sz val="10"/>
      <name val="MS Sans Serif"/>
      <family val="2"/>
      <charset val="178"/>
    </font>
    <font>
      <b/>
      <sz val="11"/>
      <color theme="1"/>
      <name val="Calibri"/>
      <family val="2"/>
      <scheme val="minor"/>
    </font>
    <font>
      <b/>
      <sz val="8"/>
      <color theme="0"/>
      <name val="Arial"/>
      <family val="2"/>
    </font>
  </fonts>
  <fills count="5">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indexed="43"/>
        <bgColor indexed="64"/>
      </patternFill>
    </fill>
  </fills>
  <borders count="14">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top/>
      <bottom style="medium">
        <color theme="7" tint="-0.24994659260841701"/>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style="medium">
        <color indexed="60"/>
      </left>
      <right style="medium">
        <color indexed="60"/>
      </right>
      <top style="medium">
        <color indexed="60"/>
      </top>
      <bottom style="medium">
        <color indexed="60"/>
      </bottom>
      <diagonal/>
    </border>
    <border>
      <left/>
      <right/>
      <top style="medium">
        <color rgb="FFB68A35"/>
      </top>
      <bottom/>
      <diagonal/>
    </border>
    <border>
      <left/>
      <right/>
      <top/>
      <bottom style="medium">
        <color rgb="FFB68A35"/>
      </bottom>
      <diagonal/>
    </border>
    <border>
      <left/>
      <right/>
      <top/>
      <bottom style="thin">
        <color theme="0"/>
      </bottom>
      <diagonal/>
    </border>
    <border>
      <left/>
      <right/>
      <top style="medium">
        <color rgb="FFB68A35"/>
      </top>
      <bottom style="medium">
        <color rgb="FFB68A35"/>
      </bottom>
      <diagonal/>
    </border>
  </borders>
  <cellStyleXfs count="22">
    <xf numFmtId="0" fontId="0" fillId="0" borderId="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8" fillId="0" borderId="0" applyNumberFormat="0" applyFill="0" applyBorder="0" applyAlignment="0" applyProtection="0">
      <alignment vertical="top"/>
      <protection locked="0"/>
    </xf>
    <xf numFmtId="0" fontId="9" fillId="0" borderId="0"/>
    <xf numFmtId="0" fontId="9" fillId="0" borderId="0"/>
    <xf numFmtId="0" fontId="21" fillId="2" borderId="1" applyNumberFormat="0" applyAlignment="0" applyProtection="0"/>
    <xf numFmtId="0" fontId="22" fillId="4" borderId="9">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24" fillId="0" borderId="0"/>
    <xf numFmtId="0" fontId="9" fillId="0" borderId="0"/>
    <xf numFmtId="0" fontId="1" fillId="0" borderId="0"/>
    <xf numFmtId="9" fontId="1" fillId="0" borderId="0" applyFont="0" applyFill="0" applyBorder="0" applyAlignment="0" applyProtection="0"/>
    <xf numFmtId="0" fontId="1" fillId="0" borderId="0"/>
  </cellStyleXfs>
  <cellXfs count="129">
    <xf numFmtId="0" fontId="0" fillId="0" borderId="0" xfId="0"/>
    <xf numFmtId="0" fontId="0" fillId="0" borderId="0" xfId="0" applyAlignment="1">
      <alignment vertical="center"/>
    </xf>
    <xf numFmtId="0" fontId="11" fillId="0" borderId="0" xfId="5" applyAlignment="1">
      <alignment vertical="center"/>
    </xf>
    <xf numFmtId="0" fontId="3" fillId="0" borderId="0" xfId="3" applyFont="1" applyAlignment="1">
      <alignment horizontal="center" vertical="center"/>
    </xf>
    <xf numFmtId="0" fontId="2" fillId="0" borderId="0" xfId="3" applyFont="1" applyAlignment="1">
      <alignment horizontal="right" vertical="center"/>
    </xf>
    <xf numFmtId="0" fontId="9" fillId="0" borderId="0" xfId="3" applyAlignment="1">
      <alignment horizontal="right" vertical="center"/>
    </xf>
    <xf numFmtId="0" fontId="8" fillId="0" borderId="0" xfId="3" applyFont="1" applyAlignment="1">
      <alignment horizontal="right" vertical="center" wrapText="1"/>
    </xf>
    <xf numFmtId="0" fontId="13" fillId="0" borderId="0" xfId="0" applyFont="1" applyAlignment="1">
      <alignment vertical="center"/>
    </xf>
    <xf numFmtId="0" fontId="6" fillId="3" borderId="0" xfId="3" applyFont="1" applyFill="1" applyAlignment="1">
      <alignment horizontal="center" vertical="center"/>
    </xf>
    <xf numFmtId="0" fontId="5" fillId="3" borderId="0" xfId="3" applyFont="1" applyFill="1" applyAlignment="1">
      <alignment horizontal="right" vertical="center" readingOrder="2"/>
    </xf>
    <xf numFmtId="0" fontId="6" fillId="3" borderId="0" xfId="3" applyFont="1" applyFill="1" applyAlignment="1">
      <alignment horizontal="right" vertical="center" wrapText="1"/>
    </xf>
    <xf numFmtId="0" fontId="6" fillId="3" borderId="0" xfId="3" applyFont="1" applyFill="1" applyAlignment="1">
      <alignment horizontal="left" vertical="center" wrapText="1"/>
    </xf>
    <xf numFmtId="0" fontId="6" fillId="3" borderId="0" xfId="3" applyFont="1" applyFill="1" applyAlignment="1">
      <alignment horizontal="center" vertical="center" wrapText="1"/>
    </xf>
    <xf numFmtId="0" fontId="14" fillId="0" borderId="0" xfId="0" applyFont="1" applyAlignment="1">
      <alignment vertical="center"/>
    </xf>
    <xf numFmtId="0" fontId="2" fillId="0" borderId="0" xfId="0" applyFont="1" applyAlignment="1">
      <alignment horizontal="right" vertical="center" readingOrder="2"/>
    </xf>
    <xf numFmtId="0" fontId="16" fillId="0" borderId="0" xfId="3" applyFont="1" applyAlignment="1">
      <alignment horizontal="right" vertical="center"/>
    </xf>
    <xf numFmtId="0" fontId="6" fillId="3" borderId="0" xfId="3" applyFont="1" applyFill="1" applyAlignment="1">
      <alignment horizontal="left" vertical="center"/>
    </xf>
    <xf numFmtId="0" fontId="9" fillId="0" borderId="0" xfId="0" applyFont="1" applyAlignment="1">
      <alignment vertical="center"/>
    </xf>
    <xf numFmtId="0" fontId="3" fillId="0" borderId="0" xfId="3" applyFont="1" applyAlignment="1">
      <alignment horizontal="right"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2" fillId="0" borderId="0" xfId="10" applyFont="1" applyAlignment="1">
      <alignment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6" xfId="0" applyFont="1" applyFill="1" applyBorder="1" applyAlignment="1">
      <alignment horizontal="center" vertical="center"/>
    </xf>
    <xf numFmtId="0" fontId="9" fillId="0" borderId="0" xfId="0" applyFont="1" applyAlignment="1">
      <alignment horizontal="center" vertical="center" readingOrder="2"/>
    </xf>
    <xf numFmtId="0" fontId="5" fillId="3" borderId="0" xfId="18" applyFont="1" applyFill="1" applyAlignment="1">
      <alignment horizontal="right" vertical="center" readingOrder="2"/>
    </xf>
    <xf numFmtId="0" fontId="3" fillId="0" borderId="0" xfId="18" applyFont="1" applyAlignment="1">
      <alignment horizontal="center" vertical="center"/>
    </xf>
    <xf numFmtId="0" fontId="14" fillId="0" borderId="0" xfId="7" applyFont="1" applyAlignment="1">
      <alignment horizontal="right" vertical="center" wrapText="1" indent="1" readingOrder="2"/>
    </xf>
    <xf numFmtId="0" fontId="23" fillId="0" borderId="0" xfId="7" applyFont="1" applyAlignment="1">
      <alignment horizontal="left" vertical="center" wrapText="1" indent="1" readingOrder="1"/>
    </xf>
    <xf numFmtId="0" fontId="14" fillId="0" borderId="0" xfId="7" applyFont="1" applyAlignment="1">
      <alignment horizontal="right" vertical="center" indent="1" readingOrder="2"/>
    </xf>
    <xf numFmtId="0" fontId="19" fillId="0" borderId="0" xfId="7" applyFont="1" applyAlignment="1">
      <alignment horizontal="left" vertical="center" indent="1" readingOrder="1"/>
    </xf>
    <xf numFmtId="0" fontId="2" fillId="0" borderId="0" xfId="7" applyFont="1" applyAlignment="1">
      <alignment horizontal="right" vertical="center" indent="1" readingOrder="2"/>
    </xf>
    <xf numFmtId="9" fontId="0" fillId="0" borderId="0" xfId="1" applyFont="1" applyAlignment="1">
      <alignment vertical="center"/>
    </xf>
    <xf numFmtId="9" fontId="0" fillId="0" borderId="0" xfId="1" applyFont="1" applyFill="1" applyBorder="1"/>
    <xf numFmtId="0" fontId="9" fillId="0" borderId="0" xfId="0" applyFont="1" applyAlignment="1">
      <alignment horizontal="right" vertical="center" wrapText="1" indent="1" readingOrder="2"/>
    </xf>
    <xf numFmtId="0" fontId="19" fillId="0" borderId="3" xfId="6" applyFont="1" applyFill="1" applyBorder="1" applyAlignment="1">
      <alignment horizontal="center" vertical="center"/>
    </xf>
    <xf numFmtId="0" fontId="5" fillId="3" borderId="4" xfId="5" applyFont="1" applyFill="1" applyBorder="1" applyAlignment="1">
      <alignment horizontal="center" vertical="center" wrapText="1" readingOrder="2"/>
    </xf>
    <xf numFmtId="0" fontId="5" fillId="3" borderId="2" xfId="5" applyFont="1" applyFill="1" applyBorder="1" applyAlignment="1">
      <alignment horizontal="center" vertical="center" wrapText="1" readingOrder="2"/>
    </xf>
    <xf numFmtId="0" fontId="6" fillId="3" borderId="5" xfId="5" applyFont="1" applyFill="1" applyBorder="1" applyAlignment="1">
      <alignment horizontal="center" vertical="center" wrapText="1"/>
    </xf>
    <xf numFmtId="0" fontId="2" fillId="0" borderId="3" xfId="5" applyFont="1" applyBorder="1" applyAlignment="1">
      <alignment horizontal="right" vertical="center" wrapText="1" indent="1"/>
    </xf>
    <xf numFmtId="0" fontId="3" fillId="0" borderId="3" xfId="5" applyFont="1" applyBorder="1" applyAlignment="1">
      <alignment horizontal="left" vertical="center" wrapText="1" indent="1"/>
    </xf>
    <xf numFmtId="0" fontId="13" fillId="0" borderId="0" xfId="7" applyFont="1" applyAlignment="1">
      <alignment horizontal="right" vertical="center" indent="1" readingOrder="2"/>
    </xf>
    <xf numFmtId="0" fontId="9" fillId="0" borderId="0" xfId="0" applyFont="1" applyAlignment="1">
      <alignment horizontal="right" vertical="center" indent="1" readingOrder="2"/>
    </xf>
    <xf numFmtId="0" fontId="8" fillId="0" borderId="0" xfId="0" applyFont="1" applyAlignment="1">
      <alignment horizontal="left" vertical="center" indent="1" readingOrder="2"/>
    </xf>
    <xf numFmtId="0" fontId="10" fillId="0" borderId="0" xfId="7" applyFont="1" applyAlignment="1">
      <alignment horizontal="left" vertical="center" indent="1" readingOrder="2"/>
    </xf>
    <xf numFmtId="0" fontId="15" fillId="0" borderId="0" xfId="7" applyFont="1" applyAlignment="1">
      <alignment horizontal="left" vertical="center" wrapText="1" indent="1"/>
    </xf>
    <xf numFmtId="0" fontId="8" fillId="0" borderId="0" xfId="0" applyFont="1" applyAlignment="1">
      <alignment horizontal="center" vertical="center" readingOrder="2"/>
    </xf>
    <xf numFmtId="3" fontId="10" fillId="0" borderId="0" xfId="0" applyNumberFormat="1" applyFont="1" applyAlignment="1">
      <alignment vertical="center"/>
    </xf>
    <xf numFmtId="4" fontId="3" fillId="0" borderId="0" xfId="0" applyNumberFormat="1" applyFont="1" applyAlignment="1">
      <alignment vertical="center" wrapText="1" readingOrder="2"/>
    </xf>
    <xf numFmtId="0" fontId="8" fillId="0" borderId="0" xfId="0" applyFont="1" applyAlignment="1">
      <alignment vertical="center" wrapText="1" readingOrder="2"/>
    </xf>
    <xf numFmtId="0" fontId="8" fillId="0" borderId="0" xfId="0" applyFont="1" applyAlignment="1">
      <alignment horizontal="right" vertical="center" wrapText="1" readingOrder="2"/>
    </xf>
    <xf numFmtId="3" fontId="3" fillId="0" borderId="0" xfId="0" applyNumberFormat="1" applyFont="1" applyAlignment="1">
      <alignment vertical="center"/>
    </xf>
    <xf numFmtId="0" fontId="13" fillId="0" borderId="10" xfId="0" applyFont="1" applyBorder="1" applyAlignment="1">
      <alignment vertical="center"/>
    </xf>
    <xf numFmtId="0" fontId="7" fillId="0" borderId="10" xfId="0" applyFont="1" applyBorder="1" applyAlignment="1">
      <alignment vertical="center"/>
    </xf>
    <xf numFmtId="0" fontId="2" fillId="0" borderId="0" xfId="5" applyFont="1" applyAlignment="1">
      <alignment horizontal="right" vertical="center" wrapText="1" indent="1"/>
    </xf>
    <xf numFmtId="0" fontId="19" fillId="0" borderId="0" xfId="6" applyFont="1" applyFill="1" applyBorder="1" applyAlignment="1">
      <alignment horizontal="center" vertical="center"/>
    </xf>
    <xf numFmtId="0" fontId="3" fillId="0" borderId="0" xfId="5" applyFont="1" applyAlignment="1">
      <alignment horizontal="left" vertical="center" wrapText="1" indent="1"/>
    </xf>
    <xf numFmtId="0" fontId="8" fillId="0" borderId="10" xfId="13" applyFont="1" applyBorder="1" applyAlignment="1">
      <alignment vertical="center"/>
    </xf>
    <xf numFmtId="0" fontId="3" fillId="0" borderId="10" xfId="10" applyFont="1" applyBorder="1" applyAlignment="1">
      <alignment horizontal="right" vertical="center"/>
    </xf>
    <xf numFmtId="0" fontId="20" fillId="0" borderId="10" xfId="10" applyFont="1" applyBorder="1" applyAlignment="1">
      <alignment horizontal="left" vertical="center"/>
    </xf>
    <xf numFmtId="0" fontId="20" fillId="0" borderId="0" xfId="10" applyFont="1" applyAlignment="1">
      <alignment horizontal="left" vertical="center" wrapText="1"/>
    </xf>
    <xf numFmtId="0" fontId="3" fillId="0" borderId="0" xfId="10" applyFont="1" applyAlignment="1">
      <alignment horizontal="right" vertical="center" indent="1"/>
    </xf>
    <xf numFmtId="3" fontId="10" fillId="0" borderId="11" xfId="0" applyNumberFormat="1" applyFont="1" applyBorder="1" applyAlignment="1">
      <alignment vertical="center"/>
    </xf>
    <xf numFmtId="0" fontId="8" fillId="0" borderId="10" xfId="10" applyFont="1" applyBorder="1" applyAlignment="1">
      <alignment horizontal="center" vertical="center"/>
    </xf>
    <xf numFmtId="0" fontId="8" fillId="0" borderId="10" xfId="10" applyFont="1" applyBorder="1" applyAlignment="1">
      <alignment horizontal="right" vertical="center" wrapText="1"/>
    </xf>
    <xf numFmtId="9" fontId="10" fillId="0" borderId="0" xfId="0" applyNumberFormat="1" applyFont="1" applyAlignment="1">
      <alignment vertical="center"/>
    </xf>
    <xf numFmtId="0" fontId="20" fillId="0" borderId="0" xfId="10" applyFont="1" applyAlignment="1">
      <alignment vertical="center" wrapText="1"/>
    </xf>
    <xf numFmtId="9" fontId="10" fillId="0" borderId="11" xfId="0" applyNumberFormat="1" applyFont="1" applyBorder="1" applyAlignment="1">
      <alignment vertical="center"/>
    </xf>
    <xf numFmtId="0" fontId="14" fillId="0" borderId="0" xfId="0" applyFont="1" applyAlignment="1">
      <alignment horizontal="right" vertical="center"/>
    </xf>
    <xf numFmtId="0" fontId="14" fillId="0" borderId="11" xfId="0" applyFont="1" applyBorder="1" applyAlignment="1">
      <alignment horizontal="right" vertical="center"/>
    </xf>
    <xf numFmtId="0" fontId="25" fillId="0" borderId="0" xfId="0" applyFont="1" applyAlignment="1">
      <alignment horizontal="center" vertical="center"/>
    </xf>
    <xf numFmtId="0" fontId="19" fillId="0" borderId="0" xfId="0" applyFont="1" applyAlignment="1">
      <alignment horizontal="left" vertical="center"/>
    </xf>
    <xf numFmtId="0" fontId="10" fillId="0" borderId="0" xfId="0" applyFont="1" applyAlignment="1">
      <alignment vertical="center"/>
    </xf>
    <xf numFmtId="0" fontId="19" fillId="0" borderId="0" xfId="0" applyFont="1" applyAlignment="1">
      <alignment horizontal="right" vertical="center"/>
    </xf>
    <xf numFmtId="0" fontId="10" fillId="0" borderId="0" xfId="0" applyFont="1"/>
    <xf numFmtId="0" fontId="19" fillId="0" borderId="11" xfId="0" applyFont="1" applyBorder="1" applyAlignment="1">
      <alignment horizontal="right" vertical="center"/>
    </xf>
    <xf numFmtId="9" fontId="19" fillId="0" borderId="0" xfId="0" applyNumberFormat="1" applyFont="1" applyAlignment="1">
      <alignment vertical="center"/>
    </xf>
    <xf numFmtId="9" fontId="19" fillId="0" borderId="13" xfId="1" applyFont="1" applyBorder="1" applyAlignment="1">
      <alignment vertical="center"/>
    </xf>
    <xf numFmtId="0" fontId="14" fillId="0" borderId="0" xfId="0" applyFont="1"/>
    <xf numFmtId="0" fontId="2" fillId="0" borderId="13" xfId="10" applyFont="1" applyBorder="1" applyAlignment="1">
      <alignment horizontal="right" vertical="center" wrapText="1" indent="1"/>
    </xf>
    <xf numFmtId="0" fontId="9" fillId="0" borderId="0" xfId="0" applyFont="1" applyAlignment="1">
      <alignment vertical="center" wrapText="1" readingOrder="2"/>
    </xf>
    <xf numFmtId="3" fontId="19" fillId="0" borderId="0" xfId="0" applyNumberFormat="1" applyFont="1" applyAlignment="1">
      <alignment horizontal="right" vertical="center"/>
    </xf>
    <xf numFmtId="0" fontId="19" fillId="0" borderId="11" xfId="0" applyFont="1" applyBorder="1" applyAlignment="1">
      <alignment horizontal="left" vertical="center"/>
    </xf>
    <xf numFmtId="0" fontId="2" fillId="0" borderId="0" xfId="10" applyFont="1" applyAlignment="1">
      <alignment horizontal="right" vertical="center"/>
    </xf>
    <xf numFmtId="0" fontId="2" fillId="0" borderId="0" xfId="10" applyFont="1" applyAlignment="1">
      <alignment horizontal="right" vertical="center" indent="1"/>
    </xf>
    <xf numFmtId="0" fontId="6" fillId="3" borderId="0" xfId="18" applyFont="1" applyFill="1" applyAlignment="1">
      <alignment horizontal="center" vertical="center"/>
    </xf>
    <xf numFmtId="0" fontId="5" fillId="3" borderId="0" xfId="18" applyFont="1" applyFill="1" applyAlignment="1">
      <alignment horizontal="right" vertical="center" indent="1" readingOrder="2"/>
    </xf>
    <xf numFmtId="0" fontId="6" fillId="3" borderId="0" xfId="18" applyFont="1" applyFill="1" applyAlignment="1">
      <alignment horizontal="center" vertical="center" readingOrder="1"/>
    </xf>
    <xf numFmtId="0" fontId="14" fillId="0" borderId="0" xfId="0" applyFont="1" applyAlignment="1">
      <alignment horizontal="right" vertical="center" indent="1"/>
    </xf>
    <xf numFmtId="0" fontId="13" fillId="0" borderId="0" xfId="0" applyFont="1" applyAlignment="1">
      <alignment horizontal="right" vertical="center" wrapText="1" indent="1"/>
    </xf>
    <xf numFmtId="0" fontId="8" fillId="0" borderId="0" xfId="0" applyFont="1" applyAlignment="1">
      <alignment horizontal="left" vertical="center" wrapText="1" indent="1"/>
    </xf>
    <xf numFmtId="0" fontId="3" fillId="0" borderId="0" xfId="0" applyFont="1" applyAlignment="1">
      <alignment horizontal="left" vertical="center" wrapText="1" indent="1"/>
    </xf>
    <xf numFmtId="0" fontId="9" fillId="0" borderId="0" xfId="3" applyAlignment="1">
      <alignment horizontal="right" vertical="center" wrapText="1"/>
    </xf>
    <xf numFmtId="0" fontId="8" fillId="0" borderId="0" xfId="3" applyFont="1" applyAlignment="1">
      <alignment horizontal="left" vertical="center" wrapText="1"/>
    </xf>
    <xf numFmtId="0" fontId="3" fillId="0" borderId="0" xfId="3" applyFont="1" applyAlignment="1">
      <alignment horizontal="left" vertical="center"/>
    </xf>
    <xf numFmtId="0" fontId="3" fillId="0" borderId="11" xfId="3" applyFont="1" applyBorder="1" applyAlignment="1">
      <alignment horizontal="center" vertical="center"/>
    </xf>
    <xf numFmtId="0" fontId="19" fillId="0" borderId="0" xfId="21" applyFont="1" applyAlignment="1">
      <alignment horizontal="left" vertical="center"/>
    </xf>
    <xf numFmtId="0" fontId="19" fillId="0" borderId="0" xfId="21" applyFont="1" applyAlignment="1">
      <alignment horizontal="right" vertical="center"/>
    </xf>
    <xf numFmtId="0" fontId="19" fillId="0" borderId="0" xfId="0" applyFont="1" applyAlignment="1">
      <alignment horizontal="center" vertical="center" wrapText="1"/>
    </xf>
    <xf numFmtId="0" fontId="14" fillId="0" borderId="0" xfId="0" applyFont="1" applyAlignment="1">
      <alignment horizontal="center" vertical="center"/>
    </xf>
    <xf numFmtId="0" fontId="5" fillId="3" borderId="8" xfId="0" applyFont="1" applyFill="1" applyBorder="1" applyAlignment="1">
      <alignment horizontal="center" vertical="center" wrapText="1"/>
    </xf>
    <xf numFmtId="0" fontId="0" fillId="0" borderId="5" xfId="0" applyBorder="1" applyAlignment="1">
      <alignment horizontal="center" vertical="center"/>
    </xf>
    <xf numFmtId="0" fontId="9" fillId="0" borderId="0" xfId="3" applyAlignment="1">
      <alignment horizontal="center" vertical="center"/>
    </xf>
    <xf numFmtId="0" fontId="2" fillId="0" borderId="0" xfId="3" applyFont="1" applyAlignment="1">
      <alignment horizontal="center" vertical="center"/>
    </xf>
    <xf numFmtId="0" fontId="3" fillId="0" borderId="0" xfId="3" applyFont="1" applyAlignment="1">
      <alignment horizontal="center" vertical="center"/>
    </xf>
    <xf numFmtId="0" fontId="6" fillId="3" borderId="0" xfId="18" applyFont="1" applyFill="1" applyAlignment="1">
      <alignment horizontal="left" vertical="center" wrapText="1" indent="1"/>
    </xf>
    <xf numFmtId="0" fontId="9" fillId="0" borderId="11" xfId="3" applyBorder="1" applyAlignment="1">
      <alignment horizontal="right" vertical="center" wrapText="1" indent="1" readingOrder="2"/>
    </xf>
    <xf numFmtId="0" fontId="10" fillId="0" borderId="11" xfId="3" applyFont="1" applyBorder="1" applyAlignment="1">
      <alignment horizontal="left" vertical="center" wrapText="1" indent="1"/>
    </xf>
    <xf numFmtId="0" fontId="13" fillId="0" borderId="0" xfId="7" applyFont="1" applyAlignment="1">
      <alignment horizontal="center" vertical="center"/>
    </xf>
    <xf numFmtId="0" fontId="17" fillId="0" borderId="0" xfId="6" applyFont="1" applyFill="1" applyBorder="1" applyAlignment="1">
      <alignment horizontal="center" vertical="center" wrapText="1"/>
    </xf>
    <xf numFmtId="0" fontId="17" fillId="0" borderId="0" xfId="8" applyFont="1" applyFill="1" applyBorder="1" applyAlignment="1" applyProtection="1">
      <alignment horizontal="center" vertical="center" wrapText="1"/>
    </xf>
    <xf numFmtId="0" fontId="6" fillId="3" borderId="0" xfId="18" applyFont="1" applyFill="1" applyAlignment="1">
      <alignment horizontal="left" vertical="center" wrapText="1" indent="1" readingOrder="1"/>
    </xf>
    <xf numFmtId="0" fontId="20" fillId="0" borderId="10" xfId="10" applyFont="1" applyBorder="1" applyAlignment="1">
      <alignment horizontal="left" vertical="center" wrapText="1"/>
    </xf>
    <xf numFmtId="0" fontId="14" fillId="0" borderId="0" xfId="0" applyFont="1" applyAlignment="1">
      <alignment horizontal="center" vertical="center" wrapText="1"/>
    </xf>
    <xf numFmtId="0" fontId="19" fillId="0" borderId="12" xfId="0" applyFont="1" applyBorder="1" applyAlignment="1">
      <alignment horizontal="center" vertical="center" wrapText="1"/>
    </xf>
    <xf numFmtId="0" fontId="6" fillId="3" borderId="8" xfId="0" applyFont="1" applyFill="1" applyBorder="1" applyAlignment="1">
      <alignment horizontal="center" vertical="center" wrapText="1"/>
    </xf>
    <xf numFmtId="0" fontId="19" fillId="0" borderId="5" xfId="0" applyFont="1" applyBorder="1" applyAlignment="1">
      <alignment horizontal="center" vertical="center"/>
    </xf>
    <xf numFmtId="0" fontId="8" fillId="0" borderId="10" xfId="10" applyFont="1" applyBorder="1" applyAlignment="1">
      <alignment horizontal="center" vertical="center" wrapText="1"/>
    </xf>
    <xf numFmtId="0" fontId="8" fillId="0" borderId="10" xfId="10" applyFont="1" applyBorder="1" applyAlignment="1">
      <alignment horizontal="righ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19" fillId="0" borderId="0" xfId="0" applyFont="1" applyAlignment="1">
      <alignment horizontal="center" vertical="center"/>
    </xf>
    <xf numFmtId="0" fontId="3" fillId="0" borderId="0" xfId="3" applyFont="1" applyFill="1" applyAlignment="1">
      <alignment horizontal="right" vertical="center"/>
    </xf>
    <xf numFmtId="0" fontId="14" fillId="0" borderId="0" xfId="0" applyFont="1" applyFill="1" applyAlignment="1">
      <alignment horizontal="right" vertical="center" indent="1"/>
    </xf>
    <xf numFmtId="0" fontId="9" fillId="0" borderId="0" xfId="3" applyFill="1" applyAlignment="1">
      <alignment horizontal="right" vertical="center" wrapText="1"/>
    </xf>
    <xf numFmtId="0" fontId="8" fillId="0" borderId="0" xfId="3" applyFont="1" applyFill="1" applyAlignment="1">
      <alignment horizontal="left" vertical="center" wrapText="1"/>
    </xf>
    <xf numFmtId="0" fontId="3" fillId="0" borderId="0" xfId="0" applyFont="1" applyFill="1" applyAlignment="1">
      <alignment horizontal="left" vertical="center" wrapText="1" indent="1"/>
    </xf>
    <xf numFmtId="0" fontId="3" fillId="0" borderId="0" xfId="3" applyFont="1" applyFill="1" applyAlignment="1">
      <alignment horizontal="left" vertical="center"/>
    </xf>
  </cellXfs>
  <cellStyles count="22">
    <cellStyle name="Check Cell 2" xfId="11" xr:uid="{00000000-0005-0000-0000-000000000000}"/>
    <cellStyle name="Had2" xfId="12" xr:uid="{00000000-0005-0000-0000-000002000000}"/>
    <cellStyle name="Hyperlink" xfId="6" builtinId="8"/>
    <cellStyle name="Hyperlink 2" xfId="8" xr:uid="{00000000-0005-0000-0000-000004000000}"/>
    <cellStyle name="Normal" xfId="0" builtinId="0"/>
    <cellStyle name="Normal 14" xfId="16" xr:uid="{00000000-0005-0000-0000-000006000000}"/>
    <cellStyle name="Normal 2" xfId="3" xr:uid="{00000000-0005-0000-0000-000007000000}"/>
    <cellStyle name="Normal 2 2" xfId="9" xr:uid="{00000000-0005-0000-0000-000008000000}"/>
    <cellStyle name="Normal 2 2 2" xfId="18" xr:uid="{00000000-0005-0000-0000-000009000000}"/>
    <cellStyle name="Normal 3" xfId="2" xr:uid="{00000000-0005-0000-0000-00000A000000}"/>
    <cellStyle name="Normal 4" xfId="5" xr:uid="{00000000-0005-0000-0000-00000B000000}"/>
    <cellStyle name="Normal 5" xfId="4" xr:uid="{00000000-0005-0000-0000-00000C000000}"/>
    <cellStyle name="Normal 5 2" xfId="21" xr:uid="{4F138555-48BE-45D4-8709-1A8449AF7A28}"/>
    <cellStyle name="Normal 6" xfId="14" xr:uid="{00000000-0005-0000-0000-00000D000000}"/>
    <cellStyle name="Normal 6 3" xfId="19" xr:uid="{B90977E3-087D-458F-95A9-5C7C65ADE8E4}"/>
    <cellStyle name="Normal 9" xfId="7" xr:uid="{00000000-0005-0000-0000-00000E000000}"/>
    <cellStyle name="Normal_Copy_of_ch13-Education2008 2" xfId="10" xr:uid="{00000000-0005-0000-0000-00000F000000}"/>
    <cellStyle name="Normal_قائمة الجداول1" xfId="13" xr:uid="{00000000-0005-0000-0000-000012000000}"/>
    <cellStyle name="Percent" xfId="1" builtinId="5"/>
    <cellStyle name="Percent 2" xfId="15" xr:uid="{00000000-0005-0000-0000-000015000000}"/>
    <cellStyle name="Percent 2 3" xfId="20" xr:uid="{097BBC2A-9DAD-4517-9635-2025948C636D}"/>
    <cellStyle name="عادي_SHDA" xfId="17" xr:uid="{00000000-0005-0000-0000-000016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962361</xdr:colOff>
      <xdr:row>0</xdr:row>
      <xdr:rowOff>0</xdr:rowOff>
    </xdr:from>
    <xdr:to>
      <xdr:col>4</xdr:col>
      <xdr:colOff>90215</xdr:colOff>
      <xdr:row>0</xdr:row>
      <xdr:rowOff>602154</xdr:rowOff>
    </xdr:to>
    <xdr:pic>
      <xdr:nvPicPr>
        <xdr:cNvPr id="4" name="Picture 3">
          <a:extLst>
            <a:ext uri="{FF2B5EF4-FFF2-40B4-BE49-F238E27FC236}">
              <a16:creationId xmlns:a16="http://schemas.microsoft.com/office/drawing/2014/main" id="{182E62B2-321B-F10A-98EB-AB5FFB0AE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57785" y="0"/>
          <a:ext cx="1458304" cy="602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276225</xdr:colOff>
      <xdr:row>0</xdr:row>
      <xdr:rowOff>0</xdr:rowOff>
    </xdr:from>
    <xdr:to>
      <xdr:col>8</xdr:col>
      <xdr:colOff>112104</xdr:colOff>
      <xdr:row>0</xdr:row>
      <xdr:rowOff>598979</xdr:rowOff>
    </xdr:to>
    <xdr:pic>
      <xdr:nvPicPr>
        <xdr:cNvPr id="3" name="Picture 2">
          <a:extLst>
            <a:ext uri="{FF2B5EF4-FFF2-40B4-BE49-F238E27FC236}">
              <a16:creationId xmlns:a16="http://schemas.microsoft.com/office/drawing/2014/main" id="{47A38867-A95D-462D-AF6B-A09BB19F1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697496" y="0"/>
          <a:ext cx="1464654" cy="6021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693119</xdr:colOff>
      <xdr:row>0</xdr:row>
      <xdr:rowOff>0</xdr:rowOff>
    </xdr:from>
    <xdr:to>
      <xdr:col>5</xdr:col>
      <xdr:colOff>119320</xdr:colOff>
      <xdr:row>1</xdr:row>
      <xdr:rowOff>9524</xdr:rowOff>
    </xdr:to>
    <xdr:pic>
      <xdr:nvPicPr>
        <xdr:cNvPr id="3" name="Picture 2">
          <a:extLst>
            <a:ext uri="{FF2B5EF4-FFF2-40B4-BE49-F238E27FC236}">
              <a16:creationId xmlns:a16="http://schemas.microsoft.com/office/drawing/2014/main" id="{10906CDB-D82F-4E72-8A88-C6161D0769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6489155" y="0"/>
          <a:ext cx="1712201" cy="6762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739386</xdr:colOff>
      <xdr:row>0</xdr:row>
      <xdr:rowOff>0</xdr:rowOff>
    </xdr:from>
    <xdr:to>
      <xdr:col>5</xdr:col>
      <xdr:colOff>97094</xdr:colOff>
      <xdr:row>0</xdr:row>
      <xdr:rowOff>619124</xdr:rowOff>
    </xdr:to>
    <xdr:pic>
      <xdr:nvPicPr>
        <xdr:cNvPr id="2" name="Picture 1">
          <a:extLst>
            <a:ext uri="{FF2B5EF4-FFF2-40B4-BE49-F238E27FC236}">
              <a16:creationId xmlns:a16="http://schemas.microsoft.com/office/drawing/2014/main" id="{87018E51-3D51-46AF-8BE0-9E0B327FE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6511381" y="0"/>
          <a:ext cx="1567508" cy="6191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657225</xdr:colOff>
      <xdr:row>0</xdr:row>
      <xdr:rowOff>0</xdr:rowOff>
    </xdr:from>
    <xdr:to>
      <xdr:col>5</xdr:col>
      <xdr:colOff>84394</xdr:colOff>
      <xdr:row>0</xdr:row>
      <xdr:rowOff>612366</xdr:rowOff>
    </xdr:to>
    <xdr:pic>
      <xdr:nvPicPr>
        <xdr:cNvPr id="2" name="Picture 1">
          <a:extLst>
            <a:ext uri="{FF2B5EF4-FFF2-40B4-BE49-F238E27FC236}">
              <a16:creationId xmlns:a16="http://schemas.microsoft.com/office/drawing/2014/main" id="{9140D974-30C5-4A24-94B9-0263A90AAB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0181681" y="0"/>
          <a:ext cx="1503619" cy="612366"/>
        </a:xfrm>
        <a:prstGeom prst="rect">
          <a:avLst/>
        </a:prstGeom>
      </xdr:spPr>
    </xdr:pic>
    <xdr:clientData/>
  </xdr:twoCellAnchor>
  <xdr:oneCellAnchor>
    <xdr:from>
      <xdr:col>8</xdr:col>
      <xdr:colOff>660617</xdr:colOff>
      <xdr:row>0</xdr:row>
      <xdr:rowOff>0</xdr:rowOff>
    </xdr:from>
    <xdr:ext cx="1585952" cy="600074"/>
    <xdr:pic>
      <xdr:nvPicPr>
        <xdr:cNvPr id="3" name="Picture 2">
          <a:extLst>
            <a:ext uri="{FF2B5EF4-FFF2-40B4-BE49-F238E27FC236}">
              <a16:creationId xmlns:a16="http://schemas.microsoft.com/office/drawing/2014/main" id="{082CD5BF-DFEC-4B1C-8DAC-05A629A104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15362031" y="0"/>
          <a:ext cx="1585952" cy="600074"/>
        </a:xfrm>
        <a:prstGeom prst="rect">
          <a:avLst/>
        </a:prstGeom>
      </xdr:spPr>
    </xdr:pic>
    <xdr:clientData/>
  </xdr:oneCellAnchor>
  <xdr:oneCellAnchor>
    <xdr:from>
      <xdr:col>13</xdr:col>
      <xdr:colOff>762000</xdr:colOff>
      <xdr:row>0</xdr:row>
      <xdr:rowOff>0</xdr:rowOff>
    </xdr:from>
    <xdr:ext cx="1487744" cy="561440"/>
    <xdr:pic>
      <xdr:nvPicPr>
        <xdr:cNvPr id="4" name="Picture 3">
          <a:extLst>
            <a:ext uri="{FF2B5EF4-FFF2-40B4-BE49-F238E27FC236}">
              <a16:creationId xmlns:a16="http://schemas.microsoft.com/office/drawing/2014/main" id="{A496DB6A-F994-4800-AF2B-66B83B2025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10624931" y="0"/>
          <a:ext cx="1487744" cy="56144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879954</xdr:colOff>
      <xdr:row>0</xdr:row>
      <xdr:rowOff>9525</xdr:rowOff>
    </xdr:from>
    <xdr:to>
      <xdr:col>5</xdr:col>
      <xdr:colOff>30420</xdr:colOff>
      <xdr:row>0</xdr:row>
      <xdr:rowOff>581025</xdr:rowOff>
    </xdr:to>
    <xdr:pic>
      <xdr:nvPicPr>
        <xdr:cNvPr id="2" name="Picture 1">
          <a:extLst>
            <a:ext uri="{FF2B5EF4-FFF2-40B4-BE49-F238E27FC236}">
              <a16:creationId xmlns:a16="http://schemas.microsoft.com/office/drawing/2014/main" id="{20E12082-3555-46A0-B198-D0F6C4B55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1302455" y="9525"/>
          <a:ext cx="1465041" cy="571500"/>
        </a:xfrm>
        <a:prstGeom prst="rect">
          <a:avLst/>
        </a:prstGeom>
      </xdr:spPr>
    </xdr:pic>
    <xdr:clientData/>
  </xdr:twoCellAnchor>
  <xdr:twoCellAnchor editAs="oneCell">
    <xdr:from>
      <xdr:col>13</xdr:col>
      <xdr:colOff>963870</xdr:colOff>
      <xdr:row>0</xdr:row>
      <xdr:rowOff>0</xdr:rowOff>
    </xdr:from>
    <xdr:to>
      <xdr:col>15</xdr:col>
      <xdr:colOff>85761</xdr:colOff>
      <xdr:row>0</xdr:row>
      <xdr:rowOff>571500</xdr:rowOff>
    </xdr:to>
    <xdr:pic>
      <xdr:nvPicPr>
        <xdr:cNvPr id="5" name="Picture 4">
          <a:extLst>
            <a:ext uri="{FF2B5EF4-FFF2-40B4-BE49-F238E27FC236}">
              <a16:creationId xmlns:a16="http://schemas.microsoft.com/office/drawing/2014/main" id="{638FAACC-BFEF-4A5A-AB4A-3E8F818DA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0712464" y="0"/>
          <a:ext cx="1465041" cy="571500"/>
        </a:xfrm>
        <a:prstGeom prst="rect">
          <a:avLst/>
        </a:prstGeom>
      </xdr:spPr>
    </xdr:pic>
    <xdr:clientData/>
  </xdr:twoCellAnchor>
  <xdr:twoCellAnchor editAs="oneCell">
    <xdr:from>
      <xdr:col>8</xdr:col>
      <xdr:colOff>1019211</xdr:colOff>
      <xdr:row>0</xdr:row>
      <xdr:rowOff>0</xdr:rowOff>
    </xdr:from>
    <xdr:to>
      <xdr:col>10</xdr:col>
      <xdr:colOff>141102</xdr:colOff>
      <xdr:row>0</xdr:row>
      <xdr:rowOff>571500</xdr:rowOff>
    </xdr:to>
    <xdr:pic>
      <xdr:nvPicPr>
        <xdr:cNvPr id="6" name="Picture 5">
          <a:extLst>
            <a:ext uri="{FF2B5EF4-FFF2-40B4-BE49-F238E27FC236}">
              <a16:creationId xmlns:a16="http://schemas.microsoft.com/office/drawing/2014/main" id="{CB06B758-6FDB-4307-A121-3C4E6AD4F0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5924448" y="0"/>
          <a:ext cx="1465041" cy="571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923925</xdr:colOff>
      <xdr:row>0</xdr:row>
      <xdr:rowOff>0</xdr:rowOff>
    </xdr:from>
    <xdr:to>
      <xdr:col>4</xdr:col>
      <xdr:colOff>45816</xdr:colOff>
      <xdr:row>0</xdr:row>
      <xdr:rowOff>571500</xdr:rowOff>
    </xdr:to>
    <xdr:pic>
      <xdr:nvPicPr>
        <xdr:cNvPr id="5" name="Picture 4">
          <a:extLst>
            <a:ext uri="{FF2B5EF4-FFF2-40B4-BE49-F238E27FC236}">
              <a16:creationId xmlns:a16="http://schemas.microsoft.com/office/drawing/2014/main" id="{EE8EC6D5-E173-4543-A7CA-DA39624FB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2972984" y="0"/>
          <a:ext cx="1465041" cy="571500"/>
        </a:xfrm>
        <a:prstGeom prst="rect">
          <a:avLst/>
        </a:prstGeom>
      </xdr:spPr>
    </xdr:pic>
    <xdr:clientData/>
  </xdr:twoCellAnchor>
  <xdr:twoCellAnchor editAs="oneCell">
    <xdr:from>
      <xdr:col>10</xdr:col>
      <xdr:colOff>981075</xdr:colOff>
      <xdr:row>0</xdr:row>
      <xdr:rowOff>0</xdr:rowOff>
    </xdr:from>
    <xdr:to>
      <xdr:col>12</xdr:col>
      <xdr:colOff>102966</xdr:colOff>
      <xdr:row>0</xdr:row>
      <xdr:rowOff>571500</xdr:rowOff>
    </xdr:to>
    <xdr:pic>
      <xdr:nvPicPr>
        <xdr:cNvPr id="6" name="Picture 5">
          <a:extLst>
            <a:ext uri="{FF2B5EF4-FFF2-40B4-BE49-F238E27FC236}">
              <a16:creationId xmlns:a16="http://schemas.microsoft.com/office/drawing/2014/main" id="{75AE17A0-8769-4A22-BCE9-C0C5B9574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2438334" y="0"/>
          <a:ext cx="1465041" cy="571500"/>
        </a:xfrm>
        <a:prstGeom prst="rect">
          <a:avLst/>
        </a:prstGeom>
      </xdr:spPr>
    </xdr:pic>
    <xdr:clientData/>
  </xdr:twoCellAnchor>
  <xdr:twoCellAnchor editAs="oneCell">
    <xdr:from>
      <xdr:col>6</xdr:col>
      <xdr:colOff>1017366</xdr:colOff>
      <xdr:row>0</xdr:row>
      <xdr:rowOff>0</xdr:rowOff>
    </xdr:from>
    <xdr:to>
      <xdr:col>8</xdr:col>
      <xdr:colOff>139257</xdr:colOff>
      <xdr:row>0</xdr:row>
      <xdr:rowOff>571500</xdr:rowOff>
    </xdr:to>
    <xdr:pic>
      <xdr:nvPicPr>
        <xdr:cNvPr id="7" name="Picture 6">
          <a:extLst>
            <a:ext uri="{FF2B5EF4-FFF2-40B4-BE49-F238E27FC236}">
              <a16:creationId xmlns:a16="http://schemas.microsoft.com/office/drawing/2014/main" id="{1DC07898-86F0-4A29-88F1-3EFE6DF2B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6497793" y="0"/>
          <a:ext cx="1465041" cy="571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1390650</xdr:colOff>
      <xdr:row>0</xdr:row>
      <xdr:rowOff>19050</xdr:rowOff>
    </xdr:from>
    <xdr:to>
      <xdr:col>4</xdr:col>
      <xdr:colOff>979</xdr:colOff>
      <xdr:row>0</xdr:row>
      <xdr:rowOff>621204</xdr:rowOff>
    </xdr:to>
    <xdr:pic>
      <xdr:nvPicPr>
        <xdr:cNvPr id="3" name="Picture 2">
          <a:extLst>
            <a:ext uri="{FF2B5EF4-FFF2-40B4-BE49-F238E27FC236}">
              <a16:creationId xmlns:a16="http://schemas.microsoft.com/office/drawing/2014/main" id="{BAFB9561-2F60-450D-8336-03BEFCA29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266071" y="19050"/>
          <a:ext cx="1467829" cy="6021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fcsc.gov.a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6"/>
  <sheetViews>
    <sheetView showGridLines="0" rightToLeft="1" zoomScaleNormal="100" workbookViewId="0"/>
  </sheetViews>
  <sheetFormatPr defaultColWidth="8.7265625" defaultRowHeight="25" customHeight="1"/>
  <cols>
    <col min="1" max="1" width="15.7265625" style="2" customWidth="1"/>
    <col min="2" max="2" width="33.453125" style="2" customWidth="1"/>
    <col min="3" max="3" width="8.7265625" style="2"/>
    <col min="4" max="4" width="33.453125" style="2" customWidth="1"/>
    <col min="5" max="16384" width="8.7265625" style="2"/>
  </cols>
  <sheetData>
    <row r="1" spans="2:5" ht="48" customHeight="1">
      <c r="B1" s="103"/>
      <c r="C1" s="103"/>
      <c r="D1" s="103"/>
    </row>
    <row r="2" spans="2:5" ht="25" customHeight="1">
      <c r="B2" s="104" t="s">
        <v>123</v>
      </c>
      <c r="C2" s="104"/>
      <c r="D2" s="104"/>
    </row>
    <row r="3" spans="2:5" ht="25" customHeight="1">
      <c r="B3" s="105" t="s">
        <v>0</v>
      </c>
      <c r="C3" s="105"/>
      <c r="D3" s="105"/>
    </row>
    <row r="4" spans="2:5" ht="41.25" customHeight="1">
      <c r="B4" s="37" t="s">
        <v>1</v>
      </c>
      <c r="C4" s="38" t="s">
        <v>2</v>
      </c>
      <c r="D4" s="39" t="s">
        <v>3</v>
      </c>
    </row>
    <row r="5" spans="2:5" ht="44.25" customHeight="1">
      <c r="B5" s="55" t="s">
        <v>128</v>
      </c>
      <c r="C5" s="56">
        <v>1</v>
      </c>
      <c r="D5" s="57" t="s">
        <v>45</v>
      </c>
    </row>
    <row r="6" spans="2:5" ht="44.25" customHeight="1">
      <c r="B6" s="55" t="s">
        <v>66</v>
      </c>
      <c r="C6" s="56">
        <v>2</v>
      </c>
      <c r="D6" s="57" t="s">
        <v>67</v>
      </c>
    </row>
    <row r="7" spans="2:5" ht="44.25" customHeight="1">
      <c r="B7" s="55" t="s">
        <v>130</v>
      </c>
      <c r="C7" s="56">
        <v>3</v>
      </c>
      <c r="D7" s="57" t="s">
        <v>131</v>
      </c>
    </row>
    <row r="8" spans="2:5" ht="44.25" customHeight="1">
      <c r="B8" s="55" t="s">
        <v>129</v>
      </c>
      <c r="C8" s="56">
        <v>4</v>
      </c>
      <c r="D8" s="57" t="s">
        <v>104</v>
      </c>
    </row>
    <row r="9" spans="2:5" ht="44.25" customHeight="1" thickBot="1">
      <c r="B9" s="40" t="s">
        <v>97</v>
      </c>
      <c r="C9" s="36">
        <v>5</v>
      </c>
      <c r="D9" s="41" t="s">
        <v>98</v>
      </c>
    </row>
    <row r="10" spans="2:5" ht="44.25" customHeight="1">
      <c r="B10" s="55"/>
      <c r="C10" s="56"/>
      <c r="D10" s="57"/>
    </row>
    <row r="11" spans="2:5" ht="44.25" customHeight="1">
      <c r="B11" s="55"/>
      <c r="C11" s="56"/>
      <c r="D11" s="57"/>
    </row>
    <row r="12" spans="2:5" ht="13"/>
    <row r="13" spans="2:5" ht="30.65" customHeight="1">
      <c r="B13" s="100"/>
      <c r="C13" s="100"/>
      <c r="D13" s="100"/>
      <c r="E13" s="100"/>
    </row>
    <row r="14" spans="2:5" ht="30.65" customHeight="1">
      <c r="B14" s="99"/>
      <c r="C14" s="99"/>
      <c r="D14" s="99"/>
      <c r="E14" s="99"/>
    </row>
    <row r="15" spans="2:5" ht="30.65" customHeight="1">
      <c r="B15" s="100"/>
      <c r="C15" s="100"/>
      <c r="D15" s="100"/>
      <c r="E15" s="100"/>
    </row>
    <row r="16" spans="2:5" ht="30.65" customHeight="1">
      <c r="B16" s="99"/>
      <c r="C16" s="99"/>
      <c r="D16" s="99"/>
      <c r="E16" s="99"/>
    </row>
  </sheetData>
  <mergeCells count="7">
    <mergeCell ref="B1:D1"/>
    <mergeCell ref="B2:D2"/>
    <mergeCell ref="B3:D3"/>
    <mergeCell ref="B15:E15"/>
    <mergeCell ref="B16:E16"/>
    <mergeCell ref="B13:E13"/>
    <mergeCell ref="B14:E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I20"/>
  <sheetViews>
    <sheetView showGridLines="0" rightToLeft="1" topLeftCell="B1" zoomScaleNormal="100" workbookViewId="0">
      <selection activeCell="L17" sqref="L17"/>
    </sheetView>
  </sheetViews>
  <sheetFormatPr defaultColWidth="9.1796875" defaultRowHeight="25" customHeight="1"/>
  <cols>
    <col min="1" max="1" width="15.7265625" style="5" customWidth="1"/>
    <col min="2" max="2" width="9.1796875" style="5"/>
    <col min="3" max="3" width="4.81640625" style="3" customWidth="1"/>
    <col min="4" max="4" width="21.1796875" style="4" customWidth="1"/>
    <col min="5" max="5" width="40.26953125" style="5" customWidth="1"/>
    <col min="6" max="6" width="40.26953125" style="6" customWidth="1"/>
    <col min="7" max="7" width="18.26953125" style="18" customWidth="1"/>
    <col min="8" max="8" width="6.1796875" style="18" customWidth="1"/>
    <col min="9" max="16384" width="9.1796875" style="5"/>
  </cols>
  <sheetData>
    <row r="1" spans="3:9" ht="50.15" customHeight="1">
      <c r="G1" s="105"/>
      <c r="H1" s="105"/>
      <c r="I1" s="7"/>
    </row>
    <row r="2" spans="3:9" s="4" customFormat="1" ht="25" customHeight="1">
      <c r="C2" s="8">
        <v>1</v>
      </c>
      <c r="D2" s="9" t="s">
        <v>4</v>
      </c>
      <c r="E2" s="9"/>
      <c r="F2" s="10"/>
      <c r="G2" s="11" t="s">
        <v>5</v>
      </c>
      <c r="H2" s="12">
        <v>1</v>
      </c>
      <c r="I2" s="13"/>
    </row>
    <row r="3" spans="3:9" ht="25" customHeight="1">
      <c r="C3" s="27">
        <v>1.1000000000000001</v>
      </c>
      <c r="D3" s="28" t="s">
        <v>6</v>
      </c>
      <c r="E3" s="42" t="s">
        <v>7</v>
      </c>
      <c r="F3" s="45" t="s">
        <v>8</v>
      </c>
      <c r="G3" s="29" t="s">
        <v>9</v>
      </c>
      <c r="H3" s="27">
        <v>1.1000000000000001</v>
      </c>
      <c r="I3" s="7"/>
    </row>
    <row r="4" spans="3:9" s="15" customFormat="1" ht="25" customHeight="1">
      <c r="C4" s="27">
        <v>1.2</v>
      </c>
      <c r="D4" s="30" t="s">
        <v>10</v>
      </c>
      <c r="E4" s="42" t="s">
        <v>11</v>
      </c>
      <c r="F4" s="46" t="s">
        <v>12</v>
      </c>
      <c r="G4" s="31" t="s">
        <v>13</v>
      </c>
      <c r="H4" s="27">
        <v>1.2</v>
      </c>
      <c r="I4" s="7"/>
    </row>
    <row r="5" spans="3:9" s="15" customFormat="1" ht="25" customHeight="1">
      <c r="C5" s="27">
        <v>1.3</v>
      </c>
      <c r="D5" s="30" t="s">
        <v>14</v>
      </c>
      <c r="E5" s="109">
        <v>97146080000</v>
      </c>
      <c r="F5" s="109"/>
      <c r="G5" s="31" t="s">
        <v>15</v>
      </c>
      <c r="H5" s="27">
        <v>1.3</v>
      </c>
      <c r="I5" s="7"/>
    </row>
    <row r="6" spans="3:9" s="15" customFormat="1" ht="25" customHeight="1">
      <c r="C6" s="27">
        <v>1.4</v>
      </c>
      <c r="D6" s="30" t="s">
        <v>16</v>
      </c>
      <c r="E6" s="110" t="s">
        <v>17</v>
      </c>
      <c r="F6" s="111"/>
      <c r="G6" s="31" t="s">
        <v>18</v>
      </c>
      <c r="H6" s="27">
        <v>1.4</v>
      </c>
      <c r="I6" s="7"/>
    </row>
    <row r="7" spans="3:9" s="4" customFormat="1" ht="25" customHeight="1">
      <c r="C7" s="8">
        <v>2</v>
      </c>
      <c r="D7" s="26" t="s">
        <v>19</v>
      </c>
      <c r="E7" s="9"/>
      <c r="F7" s="112" t="s">
        <v>20</v>
      </c>
      <c r="G7" s="112"/>
      <c r="H7" s="8">
        <v>2</v>
      </c>
      <c r="I7" s="13"/>
    </row>
    <row r="8" spans="3:9" ht="25" customHeight="1">
      <c r="C8" s="27">
        <v>2.1</v>
      </c>
      <c r="D8" s="32" t="s">
        <v>21</v>
      </c>
      <c r="E8" s="43" t="s">
        <v>22</v>
      </c>
      <c r="F8" s="44" t="s">
        <v>23</v>
      </c>
      <c r="G8" s="31" t="s">
        <v>24</v>
      </c>
      <c r="H8" s="27">
        <v>2.1</v>
      </c>
      <c r="I8" s="7"/>
    </row>
    <row r="9" spans="3:9" ht="38.25" customHeight="1">
      <c r="C9" s="27">
        <v>2.2000000000000002</v>
      </c>
      <c r="D9" s="32" t="s">
        <v>25</v>
      </c>
      <c r="E9" s="81" t="s">
        <v>95</v>
      </c>
      <c r="F9" s="50" t="s">
        <v>96</v>
      </c>
      <c r="G9" s="31" t="s">
        <v>26</v>
      </c>
      <c r="H9" s="27">
        <v>2.2000000000000002</v>
      </c>
      <c r="I9" s="7"/>
    </row>
    <row r="10" spans="3:9" ht="25" customHeight="1">
      <c r="C10" s="27">
        <v>2.2999999999999998</v>
      </c>
      <c r="D10" s="32" t="s">
        <v>27</v>
      </c>
      <c r="E10" s="25" t="s">
        <v>28</v>
      </c>
      <c r="F10" s="47" t="s">
        <v>29</v>
      </c>
      <c r="G10" s="31" t="s">
        <v>30</v>
      </c>
      <c r="H10" s="27">
        <v>2.2999999999999998</v>
      </c>
      <c r="I10" s="7"/>
    </row>
    <row r="11" spans="3:9" s="4" customFormat="1" ht="25" customHeight="1">
      <c r="C11" s="8">
        <v>3</v>
      </c>
      <c r="D11" s="9" t="s">
        <v>31</v>
      </c>
      <c r="E11" s="9"/>
      <c r="F11" s="10"/>
      <c r="G11" s="16" t="s">
        <v>32</v>
      </c>
      <c r="H11" s="8">
        <v>3</v>
      </c>
      <c r="I11" s="13"/>
    </row>
    <row r="12" spans="3:9" ht="25" customHeight="1">
      <c r="C12" s="27">
        <v>3.1</v>
      </c>
      <c r="D12" s="14" t="s">
        <v>33</v>
      </c>
      <c r="E12" s="35" t="s">
        <v>34</v>
      </c>
      <c r="F12" s="44" t="s">
        <v>35</v>
      </c>
      <c r="G12" s="31" t="s">
        <v>36</v>
      </c>
      <c r="H12" s="27">
        <v>3.1</v>
      </c>
      <c r="I12" s="17"/>
    </row>
    <row r="13" spans="3:9" ht="25" customHeight="1">
      <c r="C13" s="27">
        <v>3.2</v>
      </c>
      <c r="D13" s="14" t="s">
        <v>37</v>
      </c>
      <c r="E13" s="43" t="s">
        <v>38</v>
      </c>
      <c r="F13" s="44" t="s">
        <v>39</v>
      </c>
      <c r="G13" s="31" t="s">
        <v>40</v>
      </c>
      <c r="H13" s="27">
        <v>3.2</v>
      </c>
      <c r="I13" s="7"/>
    </row>
    <row r="14" spans="3:9" ht="25" customHeight="1">
      <c r="C14" s="27">
        <v>3.2</v>
      </c>
      <c r="D14" s="14" t="s">
        <v>41</v>
      </c>
      <c r="E14" s="43" t="s">
        <v>42</v>
      </c>
      <c r="F14" s="44" t="s">
        <v>43</v>
      </c>
      <c r="G14" s="31" t="s">
        <v>44</v>
      </c>
      <c r="H14" s="27">
        <v>3.2</v>
      </c>
      <c r="I14" s="7"/>
    </row>
    <row r="15" spans="3:9" ht="13">
      <c r="C15" s="86">
        <v>4</v>
      </c>
      <c r="D15" s="87" t="s">
        <v>105</v>
      </c>
      <c r="E15" s="26"/>
      <c r="F15" s="106" t="s">
        <v>106</v>
      </c>
      <c r="G15" s="106"/>
      <c r="H15" s="88">
        <v>4</v>
      </c>
    </row>
    <row r="16" spans="3:9" ht="103.5">
      <c r="C16" s="98">
        <v>4.0999999999999996</v>
      </c>
      <c r="D16" s="89" t="s">
        <v>107</v>
      </c>
      <c r="E16" s="90" t="s">
        <v>108</v>
      </c>
      <c r="F16" s="91" t="s">
        <v>109</v>
      </c>
      <c r="G16" s="92" t="s">
        <v>110</v>
      </c>
      <c r="H16" s="97">
        <v>4.0999999999999996</v>
      </c>
    </row>
    <row r="17" spans="3:8" ht="103.5">
      <c r="C17" s="123">
        <v>4.2</v>
      </c>
      <c r="D17" s="124" t="s">
        <v>112</v>
      </c>
      <c r="E17" s="125" t="s">
        <v>113</v>
      </c>
      <c r="F17" s="126" t="s">
        <v>114</v>
      </c>
      <c r="G17" s="127" t="s">
        <v>111</v>
      </c>
      <c r="H17" s="128">
        <v>4.2</v>
      </c>
    </row>
    <row r="18" spans="3:8" ht="57.5">
      <c r="C18" s="18">
        <v>4.3</v>
      </c>
      <c r="D18" s="89" t="s">
        <v>118</v>
      </c>
      <c r="E18" s="93" t="s">
        <v>117</v>
      </c>
      <c r="F18" s="94" t="s">
        <v>116</v>
      </c>
      <c r="G18" s="92" t="s">
        <v>115</v>
      </c>
      <c r="H18" s="95">
        <v>4.3</v>
      </c>
    </row>
    <row r="19" spans="3:8" ht="25" customHeight="1">
      <c r="C19" s="86">
        <v>5</v>
      </c>
      <c r="D19" s="87" t="s">
        <v>119</v>
      </c>
      <c r="E19" s="26"/>
      <c r="F19" s="106" t="s">
        <v>120</v>
      </c>
      <c r="G19" s="106"/>
      <c r="H19" s="88">
        <v>5</v>
      </c>
    </row>
    <row r="20" spans="3:8" ht="25" customHeight="1" thickBot="1">
      <c r="C20" s="96">
        <v>5.0999999999999996</v>
      </c>
      <c r="D20" s="107" t="s">
        <v>122</v>
      </c>
      <c r="E20" s="107"/>
      <c r="F20" s="108" t="s">
        <v>121</v>
      </c>
      <c r="G20" s="108"/>
      <c r="H20" s="96">
        <v>5.0999999999999996</v>
      </c>
    </row>
  </sheetData>
  <mergeCells count="8">
    <mergeCell ref="F19:G19"/>
    <mergeCell ref="D20:E20"/>
    <mergeCell ref="F20:G20"/>
    <mergeCell ref="G1:H1"/>
    <mergeCell ref="E5:F5"/>
    <mergeCell ref="E6:F6"/>
    <mergeCell ref="F7:G7"/>
    <mergeCell ref="F15:G15"/>
  </mergeCells>
  <hyperlinks>
    <hyperlink ref="E6"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822C1-3C1D-4EAE-AF52-62F85E008760}">
  <dimension ref="B1:E14"/>
  <sheetViews>
    <sheetView showGridLines="0" rightToLeft="1" zoomScaleNormal="100" workbookViewId="0">
      <selection activeCell="E24" sqref="E24"/>
    </sheetView>
  </sheetViews>
  <sheetFormatPr defaultColWidth="8.7265625" defaultRowHeight="14.5"/>
  <cols>
    <col min="1" max="1" width="15.7265625" customWidth="1"/>
    <col min="2" max="2" width="15" customWidth="1"/>
    <col min="3" max="5" width="17.1796875" customWidth="1"/>
  </cols>
  <sheetData>
    <row r="1" spans="2:5" ht="52.5" customHeight="1"/>
    <row r="2" spans="2:5" ht="25" customHeight="1">
      <c r="B2" s="100" t="s">
        <v>124</v>
      </c>
      <c r="C2" s="100"/>
      <c r="D2" s="100"/>
      <c r="E2" s="100"/>
    </row>
    <row r="3" spans="2:5" ht="25" customHeight="1">
      <c r="B3" s="99" t="s">
        <v>99</v>
      </c>
      <c r="C3" s="99"/>
      <c r="D3" s="99"/>
      <c r="E3" s="99"/>
    </row>
    <row r="4" spans="2:5" s="1" customFormat="1" ht="25" customHeight="1">
      <c r="B4" s="101" t="s">
        <v>46</v>
      </c>
      <c r="C4" s="24" t="s">
        <v>47</v>
      </c>
      <c r="D4" s="23" t="s">
        <v>48</v>
      </c>
      <c r="E4" s="24" t="s">
        <v>49</v>
      </c>
    </row>
    <row r="5" spans="2:5" s="1" customFormat="1" ht="25" customHeight="1">
      <c r="B5" s="102"/>
      <c r="C5" s="19" t="s">
        <v>50</v>
      </c>
      <c r="D5" s="20" t="s">
        <v>51</v>
      </c>
      <c r="E5" s="19" t="s">
        <v>52</v>
      </c>
    </row>
    <row r="6" spans="2:5" s="1" customFormat="1" ht="25" customHeight="1">
      <c r="B6" s="62">
        <v>2019</v>
      </c>
      <c r="C6" s="48">
        <v>162739</v>
      </c>
      <c r="D6" s="48">
        <v>339136</v>
      </c>
      <c r="E6" s="82">
        <v>501875</v>
      </c>
    </row>
    <row r="7" spans="2:5" ht="25" customHeight="1">
      <c r="B7" s="62">
        <v>2020</v>
      </c>
      <c r="C7" s="48">
        <v>194789</v>
      </c>
      <c r="D7" s="48">
        <v>391001</v>
      </c>
      <c r="E7" s="82">
        <v>585790</v>
      </c>
    </row>
    <row r="8" spans="2:5" ht="25" customHeight="1">
      <c r="B8" s="62">
        <v>2021</v>
      </c>
      <c r="C8" s="48">
        <v>169315</v>
      </c>
      <c r="D8" s="48">
        <v>328960</v>
      </c>
      <c r="E8" s="82">
        <v>498275</v>
      </c>
    </row>
    <row r="9" spans="2:5" ht="25" customHeight="1">
      <c r="B9" s="62">
        <v>2022</v>
      </c>
      <c r="C9" s="48">
        <v>146441</v>
      </c>
      <c r="D9" s="48">
        <v>274462</v>
      </c>
      <c r="E9" s="82">
        <v>420903</v>
      </c>
    </row>
    <row r="10" spans="2:5" ht="25" customHeight="1">
      <c r="B10" s="62">
        <v>2023</v>
      </c>
      <c r="C10" s="48">
        <v>211817</v>
      </c>
      <c r="D10" s="48">
        <v>340447</v>
      </c>
      <c r="E10" s="82">
        <v>552264</v>
      </c>
    </row>
    <row r="11" spans="2:5" ht="25" customHeight="1" thickBot="1">
      <c r="B11" s="62">
        <v>2024</v>
      </c>
      <c r="C11" s="63">
        <v>287440</v>
      </c>
      <c r="D11" s="48">
        <v>368921</v>
      </c>
      <c r="E11" s="82">
        <v>656361</v>
      </c>
    </row>
    <row r="12" spans="2:5" ht="25" customHeight="1">
      <c r="B12" s="64" t="s">
        <v>53</v>
      </c>
      <c r="D12" s="59"/>
      <c r="E12" s="60" t="s">
        <v>54</v>
      </c>
    </row>
    <row r="13" spans="2:5" ht="25" customHeight="1">
      <c r="B13" s="50"/>
      <c r="C13" s="49"/>
      <c r="D13" s="49"/>
      <c r="E13" s="61"/>
    </row>
    <row r="14" spans="2:5">
      <c r="B14" s="51"/>
      <c r="C14" s="21"/>
      <c r="D14" s="21"/>
      <c r="E14" s="21"/>
    </row>
  </sheetData>
  <mergeCells count="3">
    <mergeCell ref="B3:E3"/>
    <mergeCell ref="B2:E2"/>
    <mergeCell ref="B4:B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3C7F0-8F44-4CF1-92A2-F7598F04AC42}">
  <dimension ref="B1:E11"/>
  <sheetViews>
    <sheetView showGridLines="0" rightToLeft="1" zoomScaleNormal="100" workbookViewId="0">
      <selection activeCell="D16" sqref="D16"/>
    </sheetView>
  </sheetViews>
  <sheetFormatPr defaultColWidth="8.7265625" defaultRowHeight="14.5"/>
  <cols>
    <col min="1" max="1" width="15.7265625" customWidth="1"/>
    <col min="2" max="2" width="23" customWidth="1"/>
    <col min="3" max="5" width="16.54296875" customWidth="1"/>
  </cols>
  <sheetData>
    <row r="1" spans="2:5" ht="54" customHeight="1"/>
    <row r="2" spans="2:5" ht="25" customHeight="1">
      <c r="B2" s="100" t="s">
        <v>68</v>
      </c>
      <c r="C2" s="100"/>
      <c r="D2" s="100"/>
      <c r="E2" s="100"/>
    </row>
    <row r="3" spans="2:5" ht="25" customHeight="1">
      <c r="B3" s="99" t="s">
        <v>55</v>
      </c>
      <c r="C3" s="99"/>
      <c r="D3" s="99"/>
      <c r="E3" s="99"/>
    </row>
    <row r="4" spans="2:5" s="1" customFormat="1" ht="25" customHeight="1">
      <c r="B4" s="101" t="s">
        <v>46</v>
      </c>
      <c r="C4" s="24" t="s">
        <v>47</v>
      </c>
      <c r="D4" s="23" t="s">
        <v>48</v>
      </c>
      <c r="E4" s="24" t="s">
        <v>49</v>
      </c>
    </row>
    <row r="5" spans="2:5" s="1" customFormat="1" ht="25" customHeight="1">
      <c r="B5" s="102"/>
      <c r="C5" s="19" t="s">
        <v>50</v>
      </c>
      <c r="D5" s="20" t="s">
        <v>51</v>
      </c>
      <c r="E5" s="19" t="s">
        <v>52</v>
      </c>
    </row>
    <row r="6" spans="2:5" ht="25" customHeight="1">
      <c r="B6" s="62">
        <v>2023</v>
      </c>
      <c r="C6" s="48">
        <v>21179</v>
      </c>
      <c r="D6" s="48">
        <v>26945</v>
      </c>
      <c r="E6" s="82">
        <v>48124</v>
      </c>
    </row>
    <row r="7" spans="2:5" ht="25" customHeight="1">
      <c r="B7" s="62">
        <v>2024</v>
      </c>
      <c r="C7" s="48">
        <v>23616</v>
      </c>
      <c r="D7" s="48">
        <v>30045</v>
      </c>
      <c r="E7" s="82">
        <v>53661</v>
      </c>
    </row>
    <row r="8" spans="2:5" ht="25" customHeight="1" thickBot="1">
      <c r="B8" s="62">
        <v>2025</v>
      </c>
      <c r="C8" s="63">
        <v>24519</v>
      </c>
      <c r="D8" s="48">
        <v>31030</v>
      </c>
      <c r="E8" s="82">
        <v>55549</v>
      </c>
    </row>
    <row r="9" spans="2:5" ht="25" customHeight="1">
      <c r="B9" s="119" t="s">
        <v>56</v>
      </c>
      <c r="C9" s="119"/>
      <c r="D9" s="113" t="s">
        <v>57</v>
      </c>
      <c r="E9" s="113"/>
    </row>
    <row r="10" spans="2:5" ht="25" customHeight="1">
      <c r="B10" s="50"/>
      <c r="C10" s="49"/>
      <c r="D10" s="49"/>
      <c r="E10" s="61"/>
    </row>
    <row r="11" spans="2:5">
      <c r="B11" s="51"/>
      <c r="C11" s="21"/>
      <c r="D11" s="21"/>
      <c r="E11" s="21"/>
    </row>
  </sheetData>
  <mergeCells count="5">
    <mergeCell ref="B2:E2"/>
    <mergeCell ref="B3:E3"/>
    <mergeCell ref="B4:B5"/>
    <mergeCell ref="D9:E9"/>
    <mergeCell ref="B9:C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5F18-51E1-47E3-9C6B-4A2D441F403D}">
  <dimension ref="A1:O11"/>
  <sheetViews>
    <sheetView showGridLines="0" rightToLeft="1" tabSelected="1" zoomScaleNormal="100" workbookViewId="0">
      <selection activeCell="J19" sqref="J19"/>
    </sheetView>
  </sheetViews>
  <sheetFormatPr defaultColWidth="8.7265625" defaultRowHeight="14.5"/>
  <cols>
    <col min="1" max="1" width="15.7265625" customWidth="1"/>
    <col min="2" max="5" width="15.54296875" customWidth="1"/>
    <col min="7" max="10" width="15.54296875" customWidth="1"/>
    <col min="12" max="15" width="15.54296875" customWidth="1"/>
  </cols>
  <sheetData>
    <row r="1" spans="1:15" ht="50.25" customHeight="1">
      <c r="A1" t="s">
        <v>100</v>
      </c>
    </row>
    <row r="2" spans="1:15" ht="25" customHeight="1">
      <c r="B2" s="114" t="s">
        <v>125</v>
      </c>
      <c r="C2" s="114"/>
      <c r="D2" s="114"/>
      <c r="E2" s="114"/>
      <c r="G2" s="114" t="s">
        <v>126</v>
      </c>
      <c r="H2" s="114"/>
      <c r="I2" s="114"/>
      <c r="J2" s="114"/>
      <c r="L2" s="114" t="s">
        <v>127</v>
      </c>
      <c r="M2" s="114"/>
      <c r="N2" s="114"/>
      <c r="O2" s="114"/>
    </row>
    <row r="3" spans="1:15" ht="25" customHeight="1">
      <c r="B3" s="115" t="s">
        <v>101</v>
      </c>
      <c r="C3" s="115"/>
      <c r="D3" s="115"/>
      <c r="E3" s="115"/>
      <c r="G3" s="115" t="s">
        <v>102</v>
      </c>
      <c r="H3" s="115"/>
      <c r="I3" s="115"/>
      <c r="J3" s="115"/>
      <c r="L3" s="115" t="s">
        <v>103</v>
      </c>
      <c r="M3" s="115"/>
      <c r="N3" s="115"/>
      <c r="O3" s="115"/>
    </row>
    <row r="4" spans="1:15" s="1" customFormat="1" ht="25" customHeight="1">
      <c r="B4" s="101" t="s">
        <v>78</v>
      </c>
      <c r="C4" s="24" t="s">
        <v>47</v>
      </c>
      <c r="D4" s="23" t="s">
        <v>48</v>
      </c>
      <c r="E4" s="116" t="s">
        <v>79</v>
      </c>
      <c r="G4" s="101" t="s">
        <v>78</v>
      </c>
      <c r="H4" s="24" t="s">
        <v>47</v>
      </c>
      <c r="I4" s="23" t="s">
        <v>48</v>
      </c>
      <c r="J4" s="116" t="s">
        <v>79</v>
      </c>
      <c r="L4" s="101" t="s">
        <v>78</v>
      </c>
      <c r="M4" s="24" t="s">
        <v>47</v>
      </c>
      <c r="N4" s="23" t="s">
        <v>48</v>
      </c>
      <c r="O4" s="116" t="s">
        <v>79</v>
      </c>
    </row>
    <row r="5" spans="1:15" s="1" customFormat="1" ht="25" customHeight="1">
      <c r="B5" s="102"/>
      <c r="C5" s="19" t="s">
        <v>50</v>
      </c>
      <c r="D5" s="20" t="s">
        <v>51</v>
      </c>
      <c r="E5" s="117"/>
      <c r="G5" s="102"/>
      <c r="H5" s="19" t="s">
        <v>50</v>
      </c>
      <c r="I5" s="20" t="s">
        <v>51</v>
      </c>
      <c r="J5" s="117"/>
      <c r="L5" s="102"/>
      <c r="M5" s="19" t="s">
        <v>50</v>
      </c>
      <c r="N5" s="20" t="s">
        <v>51</v>
      </c>
      <c r="O5" s="117"/>
    </row>
    <row r="6" spans="1:15" s="1" customFormat="1" ht="30" customHeight="1">
      <c r="B6" s="85" t="s">
        <v>80</v>
      </c>
      <c r="C6" s="48">
        <v>19918</v>
      </c>
      <c r="D6" s="48">
        <v>13274</v>
      </c>
      <c r="E6" s="72" t="s">
        <v>83</v>
      </c>
      <c r="G6" s="84" t="s">
        <v>80</v>
      </c>
      <c r="H6" s="48">
        <v>19600</v>
      </c>
      <c r="I6" s="48">
        <v>13290</v>
      </c>
      <c r="J6" s="72" t="s">
        <v>83</v>
      </c>
      <c r="L6" s="84" t="s">
        <v>80</v>
      </c>
      <c r="M6" s="48">
        <v>18725</v>
      </c>
      <c r="N6" s="48">
        <v>12896</v>
      </c>
      <c r="O6" s="72" t="s">
        <v>83</v>
      </c>
    </row>
    <row r="7" spans="1:15" ht="30" customHeight="1">
      <c r="B7" s="85" t="s">
        <v>81</v>
      </c>
      <c r="C7" s="48">
        <v>19110</v>
      </c>
      <c r="D7" s="48">
        <v>12942</v>
      </c>
      <c r="E7" s="72" t="s">
        <v>84</v>
      </c>
      <c r="F7" s="1"/>
      <c r="G7" s="84" t="s">
        <v>81</v>
      </c>
      <c r="H7" s="48">
        <v>18899</v>
      </c>
      <c r="I7" s="48">
        <v>12815</v>
      </c>
      <c r="J7" s="72" t="s">
        <v>84</v>
      </c>
      <c r="K7" s="1"/>
      <c r="L7" s="84" t="s">
        <v>81</v>
      </c>
      <c r="M7" s="48">
        <v>18420</v>
      </c>
      <c r="N7" s="48">
        <v>12250</v>
      </c>
      <c r="O7" s="72" t="s">
        <v>84</v>
      </c>
    </row>
    <row r="8" spans="1:15" ht="30" customHeight="1" thickBot="1">
      <c r="B8" s="85" t="s">
        <v>82</v>
      </c>
      <c r="C8" s="63">
        <v>21477.5</v>
      </c>
      <c r="D8" s="63">
        <v>11254</v>
      </c>
      <c r="E8" s="83" t="s">
        <v>85</v>
      </c>
      <c r="F8" s="1"/>
      <c r="G8" s="84" t="s">
        <v>82</v>
      </c>
      <c r="H8" s="63">
        <v>21650</v>
      </c>
      <c r="I8" s="63">
        <v>11680</v>
      </c>
      <c r="J8" s="83" t="s">
        <v>85</v>
      </c>
      <c r="K8" s="1"/>
      <c r="L8" s="84" t="s">
        <v>82</v>
      </c>
      <c r="M8" s="63">
        <v>21422</v>
      </c>
      <c r="N8" s="63">
        <v>12774</v>
      </c>
      <c r="O8" s="83" t="s">
        <v>85</v>
      </c>
    </row>
    <row r="9" spans="1:15" ht="30.75" customHeight="1">
      <c r="B9" s="118" t="s">
        <v>69</v>
      </c>
      <c r="C9" s="118"/>
      <c r="D9" s="113" t="s">
        <v>132</v>
      </c>
      <c r="E9" s="113"/>
      <c r="F9" s="67"/>
      <c r="G9" s="118" t="s">
        <v>69</v>
      </c>
      <c r="H9" s="118"/>
      <c r="I9" s="113" t="s">
        <v>132</v>
      </c>
      <c r="J9" s="113"/>
      <c r="L9" s="118" t="s">
        <v>69</v>
      </c>
      <c r="M9" s="118"/>
      <c r="N9" s="113" t="s">
        <v>132</v>
      </c>
      <c r="O9" s="113"/>
    </row>
    <row r="10" spans="1:15" ht="25" customHeight="1">
      <c r="B10" s="50"/>
      <c r="C10" s="49"/>
      <c r="D10" s="49"/>
    </row>
    <row r="11" spans="1:15">
      <c r="B11" s="51"/>
      <c r="C11" s="21"/>
      <c r="D11" s="21"/>
    </row>
  </sheetData>
  <mergeCells count="18">
    <mergeCell ref="B9:C9"/>
    <mergeCell ref="D9:E9"/>
    <mergeCell ref="B2:E2"/>
    <mergeCell ref="B3:E3"/>
    <mergeCell ref="B4:B5"/>
    <mergeCell ref="E4:E5"/>
    <mergeCell ref="G2:J2"/>
    <mergeCell ref="G3:J3"/>
    <mergeCell ref="G4:G5"/>
    <mergeCell ref="J4:J5"/>
    <mergeCell ref="G9:H9"/>
    <mergeCell ref="I9:J9"/>
    <mergeCell ref="L2:O2"/>
    <mergeCell ref="L3:O3"/>
    <mergeCell ref="L4:L5"/>
    <mergeCell ref="O4:O5"/>
    <mergeCell ref="L9:M9"/>
    <mergeCell ref="N9:O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08B62-43CA-40FC-8428-49431DABE7F6}">
  <dimension ref="A1:O13"/>
  <sheetViews>
    <sheetView showGridLines="0" rightToLeft="1" zoomScaleNormal="100" workbookViewId="0">
      <selection activeCell="G19" sqref="G19"/>
    </sheetView>
  </sheetViews>
  <sheetFormatPr defaultColWidth="8.7265625" defaultRowHeight="14.5"/>
  <cols>
    <col min="1" max="1" width="15.7265625" customWidth="1"/>
    <col min="2" max="2" width="15" customWidth="1"/>
    <col min="3" max="4" width="17.1796875" customWidth="1"/>
    <col min="5" max="5" width="17.54296875" customWidth="1"/>
    <col min="7" max="10" width="17.54296875" customWidth="1"/>
    <col min="12" max="15" width="17.54296875" customWidth="1"/>
  </cols>
  <sheetData>
    <row r="1" spans="1:15" ht="48" customHeight="1">
      <c r="A1" s="71"/>
    </row>
    <row r="2" spans="1:15" ht="25" customHeight="1">
      <c r="B2" s="100" t="s">
        <v>93</v>
      </c>
      <c r="C2" s="100"/>
      <c r="D2" s="100"/>
      <c r="E2" s="100"/>
      <c r="G2" s="100" t="s">
        <v>94</v>
      </c>
      <c r="H2" s="100"/>
      <c r="I2" s="100"/>
      <c r="J2" s="100"/>
      <c r="L2" s="100" t="s">
        <v>94</v>
      </c>
      <c r="M2" s="100"/>
      <c r="N2" s="100"/>
      <c r="O2" s="100"/>
    </row>
    <row r="3" spans="1:15" ht="25" customHeight="1">
      <c r="B3" s="115" t="s">
        <v>88</v>
      </c>
      <c r="C3" s="115"/>
      <c r="D3" s="115"/>
      <c r="E3" s="115"/>
      <c r="G3" s="115" t="s">
        <v>87</v>
      </c>
      <c r="H3" s="115"/>
      <c r="I3" s="115"/>
      <c r="J3" s="115"/>
      <c r="L3" s="115" t="s">
        <v>87</v>
      </c>
      <c r="M3" s="115"/>
      <c r="N3" s="115"/>
      <c r="O3" s="115"/>
    </row>
    <row r="4" spans="1:15" s="1" customFormat="1" ht="25" customHeight="1">
      <c r="B4" s="101" t="s">
        <v>70</v>
      </c>
      <c r="C4" s="24" t="s">
        <v>47</v>
      </c>
      <c r="D4" s="23" t="s">
        <v>48</v>
      </c>
      <c r="E4" s="24" t="s">
        <v>49</v>
      </c>
      <c r="G4" s="101" t="s">
        <v>70</v>
      </c>
      <c r="H4" s="24" t="s">
        <v>47</v>
      </c>
      <c r="I4" s="23" t="s">
        <v>48</v>
      </c>
      <c r="J4" s="24" t="s">
        <v>49</v>
      </c>
      <c r="L4" s="101" t="s">
        <v>70</v>
      </c>
      <c r="M4" s="24" t="s">
        <v>47</v>
      </c>
      <c r="N4" s="23" t="s">
        <v>48</v>
      </c>
      <c r="O4" s="24" t="s">
        <v>49</v>
      </c>
    </row>
    <row r="5" spans="1:15" s="1" customFormat="1" ht="25" customHeight="1">
      <c r="B5" s="102"/>
      <c r="C5" s="19" t="s">
        <v>50</v>
      </c>
      <c r="D5" s="20" t="s">
        <v>51</v>
      </c>
      <c r="E5" s="19" t="s">
        <v>52</v>
      </c>
      <c r="G5" s="102"/>
      <c r="H5" s="19" t="s">
        <v>50</v>
      </c>
      <c r="I5" s="20" t="s">
        <v>51</v>
      </c>
      <c r="J5" s="19" t="s">
        <v>52</v>
      </c>
      <c r="L5" s="102"/>
      <c r="M5" s="19" t="s">
        <v>50</v>
      </c>
      <c r="N5" s="20" t="s">
        <v>51</v>
      </c>
      <c r="O5" s="19" t="s">
        <v>52</v>
      </c>
    </row>
    <row r="6" spans="1:15" s="73" customFormat="1" ht="25" customHeight="1">
      <c r="B6" s="74" t="s">
        <v>71</v>
      </c>
      <c r="C6" s="66">
        <v>0.50759029837724656</v>
      </c>
      <c r="D6" s="66">
        <v>0.49240970162275344</v>
      </c>
      <c r="E6" s="77">
        <f>D6+C6</f>
        <v>1</v>
      </c>
      <c r="G6" s="74" t="s">
        <v>71</v>
      </c>
      <c r="H6" s="66">
        <v>0.49946447697250984</v>
      </c>
      <c r="I6" s="66">
        <v>0.50053552302749016</v>
      </c>
      <c r="J6" s="77">
        <f>I6+H6</f>
        <v>1</v>
      </c>
      <c r="L6" s="74" t="s">
        <v>71</v>
      </c>
      <c r="M6" s="66">
        <v>0.47170175777477302</v>
      </c>
      <c r="N6" s="66">
        <v>0.52829824222522692</v>
      </c>
      <c r="O6" s="77">
        <f>N6+M6</f>
        <v>1</v>
      </c>
    </row>
    <row r="7" spans="1:15" s="75" customFormat="1" ht="25" customHeight="1">
      <c r="B7" s="74" t="s">
        <v>72</v>
      </c>
      <c r="C7" s="66">
        <v>0.47639140044203337</v>
      </c>
      <c r="D7" s="66">
        <v>0.52360859955796668</v>
      </c>
      <c r="E7" s="77">
        <f t="shared" ref="E7:E10" si="0">D7+C7</f>
        <v>1</v>
      </c>
      <c r="G7" s="74" t="s">
        <v>72</v>
      </c>
      <c r="H7" s="66">
        <v>0.47491188057225792</v>
      </c>
      <c r="I7" s="66">
        <v>0.52508811942774203</v>
      </c>
      <c r="J7" s="77">
        <f t="shared" ref="J7:J10" si="1">I7+H7</f>
        <v>1</v>
      </c>
      <c r="L7" s="74" t="s">
        <v>72</v>
      </c>
      <c r="M7" s="66">
        <v>0.47370169416454433</v>
      </c>
      <c r="N7" s="66">
        <v>0.52629830583545567</v>
      </c>
      <c r="O7" s="77">
        <f t="shared" ref="O7:O10" si="2">N7+M7</f>
        <v>1</v>
      </c>
    </row>
    <row r="8" spans="1:15" s="75" customFormat="1" ht="25" customHeight="1">
      <c r="B8" s="74" t="s">
        <v>73</v>
      </c>
      <c r="C8" s="66">
        <v>0.65764631843927002</v>
      </c>
      <c r="D8" s="66">
        <v>0.34235368156073004</v>
      </c>
      <c r="E8" s="77">
        <f t="shared" si="0"/>
        <v>1</v>
      </c>
      <c r="G8" s="74" t="s">
        <v>73</v>
      </c>
      <c r="H8" s="66">
        <v>0.65922953451043342</v>
      </c>
      <c r="I8" s="66">
        <v>0.34077046548956663</v>
      </c>
      <c r="J8" s="77">
        <f t="shared" si="1"/>
        <v>1</v>
      </c>
      <c r="L8" s="74" t="s">
        <v>73</v>
      </c>
      <c r="M8" s="66">
        <v>0.66268458602953373</v>
      </c>
      <c r="N8" s="66">
        <v>0.33731541397046622</v>
      </c>
      <c r="O8" s="77">
        <f t="shared" si="2"/>
        <v>1</v>
      </c>
    </row>
    <row r="9" spans="1:15" s="75" customFormat="1" ht="25" customHeight="1">
      <c r="B9" s="74" t="s">
        <v>74</v>
      </c>
      <c r="C9" s="66">
        <v>0.76690533015115359</v>
      </c>
      <c r="D9" s="66">
        <v>0.23309466984884647</v>
      </c>
      <c r="E9" s="77">
        <f t="shared" si="0"/>
        <v>1</v>
      </c>
      <c r="G9" s="74" t="s">
        <v>74</v>
      </c>
      <c r="H9" s="66">
        <v>0.77013118062563068</v>
      </c>
      <c r="I9" s="66">
        <v>0.22986881937436932</v>
      </c>
      <c r="J9" s="77">
        <f t="shared" si="1"/>
        <v>1</v>
      </c>
      <c r="L9" s="74" t="s">
        <v>74</v>
      </c>
      <c r="M9" s="66">
        <v>0.77620337570327147</v>
      </c>
      <c r="N9" s="66">
        <v>0.22379662429672847</v>
      </c>
      <c r="O9" s="77">
        <f t="shared" si="2"/>
        <v>1</v>
      </c>
    </row>
    <row r="10" spans="1:15" s="75" customFormat="1" ht="25" customHeight="1" thickBot="1">
      <c r="B10" s="76" t="s">
        <v>75</v>
      </c>
      <c r="C10" s="68">
        <v>0.86681829668941113</v>
      </c>
      <c r="D10" s="66">
        <v>0.13318170331058882</v>
      </c>
      <c r="E10" s="77">
        <f t="shared" si="0"/>
        <v>1</v>
      </c>
      <c r="G10" s="76" t="s">
        <v>75</v>
      </c>
      <c r="H10" s="68">
        <v>0.86807453416149072</v>
      </c>
      <c r="I10" s="66">
        <v>0.13192546583850931</v>
      </c>
      <c r="J10" s="77">
        <f t="shared" si="1"/>
        <v>1</v>
      </c>
      <c r="L10" s="76" t="s">
        <v>75</v>
      </c>
      <c r="M10" s="68">
        <v>0.86963735482341786</v>
      </c>
      <c r="N10" s="66">
        <v>0.13036264517658214</v>
      </c>
      <c r="O10" s="77">
        <f t="shared" si="2"/>
        <v>1</v>
      </c>
    </row>
    <row r="11" spans="1:15" ht="25" customHeight="1">
      <c r="B11" s="119" t="s">
        <v>69</v>
      </c>
      <c r="C11" s="119"/>
      <c r="D11" s="113" t="s">
        <v>132</v>
      </c>
      <c r="E11" s="113"/>
      <c r="F11" s="67"/>
      <c r="G11" s="119" t="s">
        <v>69</v>
      </c>
      <c r="H11" s="119"/>
      <c r="I11" s="113" t="s">
        <v>132</v>
      </c>
      <c r="J11" s="113"/>
      <c r="L11" s="119" t="s">
        <v>69</v>
      </c>
      <c r="M11" s="119"/>
      <c r="N11" s="113" t="s">
        <v>132</v>
      </c>
      <c r="O11" s="113"/>
    </row>
    <row r="12" spans="1:15" ht="25" customHeight="1">
      <c r="B12" s="50"/>
      <c r="C12" s="49"/>
      <c r="D12" s="49"/>
    </row>
    <row r="13" spans="1:15">
      <c r="B13" s="51"/>
      <c r="C13" s="21"/>
      <c r="D13" s="21"/>
    </row>
  </sheetData>
  <mergeCells count="15">
    <mergeCell ref="L2:O2"/>
    <mergeCell ref="L3:O3"/>
    <mergeCell ref="L4:L5"/>
    <mergeCell ref="B11:C11"/>
    <mergeCell ref="G11:H11"/>
    <mergeCell ref="L11:M11"/>
    <mergeCell ref="D11:E11"/>
    <mergeCell ref="I11:J11"/>
    <mergeCell ref="N11:O11"/>
    <mergeCell ref="B4:B5"/>
    <mergeCell ref="G4:G5"/>
    <mergeCell ref="B2:E2"/>
    <mergeCell ref="B3:E3"/>
    <mergeCell ref="G2:J2"/>
    <mergeCell ref="G3:J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33A42-2D08-44CA-ADBE-BF5A6A19BC38}">
  <dimension ref="A1:L14"/>
  <sheetViews>
    <sheetView showGridLines="0" rightToLeft="1" zoomScaleNormal="100" workbookViewId="0">
      <selection activeCell="L6" sqref="L6:L10"/>
    </sheetView>
  </sheetViews>
  <sheetFormatPr defaultColWidth="8.7265625" defaultRowHeight="14.5"/>
  <cols>
    <col min="1" max="1" width="15.7265625" customWidth="1"/>
    <col min="2" max="2" width="20.1796875" customWidth="1"/>
    <col min="3" max="4" width="17.54296875" customWidth="1"/>
    <col min="6" max="6" width="20.1796875" customWidth="1"/>
    <col min="7" max="8" width="17.54296875" customWidth="1"/>
    <col min="10" max="10" width="20.1796875" customWidth="1"/>
    <col min="11" max="12" width="17.54296875" customWidth="1"/>
  </cols>
  <sheetData>
    <row r="1" spans="1:12" ht="49.5" customHeight="1">
      <c r="A1" s="71"/>
    </row>
    <row r="2" spans="1:12" ht="25" customHeight="1">
      <c r="B2" s="100" t="s">
        <v>90</v>
      </c>
      <c r="C2" s="100"/>
      <c r="D2" s="100"/>
      <c r="F2" s="100" t="s">
        <v>91</v>
      </c>
      <c r="G2" s="100"/>
      <c r="H2" s="100"/>
      <c r="J2" s="100" t="s">
        <v>92</v>
      </c>
      <c r="K2" s="100"/>
      <c r="L2" s="100"/>
    </row>
    <row r="3" spans="1:12" ht="25" customHeight="1">
      <c r="B3" s="99" t="s">
        <v>76</v>
      </c>
      <c r="C3" s="99"/>
      <c r="D3" s="99"/>
      <c r="F3" s="99" t="s">
        <v>77</v>
      </c>
      <c r="G3" s="99"/>
      <c r="H3" s="99"/>
      <c r="J3" s="99" t="s">
        <v>86</v>
      </c>
      <c r="K3" s="99"/>
      <c r="L3" s="99"/>
    </row>
    <row r="4" spans="1:12" s="1" customFormat="1" ht="25" customHeight="1">
      <c r="B4" s="101" t="s">
        <v>70</v>
      </c>
      <c r="C4" s="24" t="s">
        <v>47</v>
      </c>
      <c r="D4" s="23" t="s">
        <v>48</v>
      </c>
      <c r="F4" s="101" t="s">
        <v>70</v>
      </c>
      <c r="G4" s="24" t="s">
        <v>47</v>
      </c>
      <c r="H4" s="23" t="s">
        <v>48</v>
      </c>
      <c r="J4" s="101" t="s">
        <v>70</v>
      </c>
      <c r="K4" s="24" t="s">
        <v>47</v>
      </c>
      <c r="L4" s="23" t="s">
        <v>48</v>
      </c>
    </row>
    <row r="5" spans="1:12" s="1" customFormat="1" ht="25" customHeight="1">
      <c r="B5" s="102"/>
      <c r="C5" s="19" t="s">
        <v>50</v>
      </c>
      <c r="D5" s="20" t="s">
        <v>51</v>
      </c>
      <c r="F5" s="102"/>
      <c r="G5" s="19" t="s">
        <v>50</v>
      </c>
      <c r="H5" s="20" t="s">
        <v>51</v>
      </c>
      <c r="J5" s="102"/>
      <c r="K5" s="19" t="s">
        <v>50</v>
      </c>
      <c r="L5" s="20" t="s">
        <v>51</v>
      </c>
    </row>
    <row r="6" spans="1:12" s="1" customFormat="1" ht="25" customHeight="1">
      <c r="B6" s="69" t="s">
        <v>71</v>
      </c>
      <c r="C6" s="66">
        <v>0.14886145988508193</v>
      </c>
      <c r="D6" s="66">
        <v>0.24043903275595951</v>
      </c>
      <c r="F6" s="69" t="s">
        <v>71</v>
      </c>
      <c r="G6" s="66">
        <v>0.15216822723230633</v>
      </c>
      <c r="H6" s="66">
        <v>0.23696364094382399</v>
      </c>
      <c r="J6" s="69" t="s">
        <v>71</v>
      </c>
      <c r="K6" s="66">
        <v>0.13485752153744202</v>
      </c>
      <c r="L6" s="66">
        <v>0.24540152534768955</v>
      </c>
    </row>
    <row r="7" spans="1:12" ht="25" customHeight="1">
      <c r="B7" s="69" t="s">
        <v>72</v>
      </c>
      <c r="C7" s="66">
        <v>0.24372206852521813</v>
      </c>
      <c r="D7" s="66">
        <v>0.43431658377636767</v>
      </c>
      <c r="F7" s="69" t="s">
        <v>72</v>
      </c>
      <c r="G7" s="66">
        <v>0.2480514725113773</v>
      </c>
      <c r="H7" s="66">
        <v>0.43765219581828868</v>
      </c>
      <c r="J7" s="69" t="s">
        <v>72</v>
      </c>
      <c r="K7" s="66">
        <v>0.23624917163684558</v>
      </c>
      <c r="L7" s="66">
        <v>0.42646926873037239</v>
      </c>
    </row>
    <row r="8" spans="1:12" ht="25" customHeight="1">
      <c r="B8" s="69" t="s">
        <v>73</v>
      </c>
      <c r="C8" s="66">
        <v>0.21850393700787402</v>
      </c>
      <c r="D8" s="66">
        <v>0.18204424626993654</v>
      </c>
      <c r="F8" s="69" t="s">
        <v>73</v>
      </c>
      <c r="G8" s="66">
        <v>0.21865355442799603</v>
      </c>
      <c r="H8" s="66">
        <v>0.18271895205306909</v>
      </c>
      <c r="J8" s="69" t="s">
        <v>73</v>
      </c>
      <c r="K8" s="66">
        <v>0.22056549591340843</v>
      </c>
      <c r="L8" s="66">
        <v>0.18241363840287125</v>
      </c>
    </row>
    <row r="9" spans="1:12" ht="25" customHeight="1">
      <c r="B9" s="69" t="s">
        <v>74</v>
      </c>
      <c r="C9" s="66">
        <v>0.20302191955735263</v>
      </c>
      <c r="D9" s="66">
        <v>9.7667638483965008E-2</v>
      </c>
      <c r="F9" s="69" t="s">
        <v>74</v>
      </c>
      <c r="G9" s="66">
        <v>0.20170528848668723</v>
      </c>
      <c r="H9" s="66">
        <v>9.8412964984465529E-2</v>
      </c>
      <c r="J9" s="69" t="s">
        <v>74</v>
      </c>
      <c r="K9" s="66">
        <v>0.20571018334437818</v>
      </c>
      <c r="L9" s="66">
        <v>9.6366083445491246E-2</v>
      </c>
    </row>
    <row r="10" spans="1:12" ht="25" customHeight="1" thickBot="1">
      <c r="B10" s="70" t="s">
        <v>75</v>
      </c>
      <c r="C10" s="66">
        <v>0.18589061502447329</v>
      </c>
      <c r="D10" s="66">
        <v>4.553249871377122E-2</v>
      </c>
      <c r="F10" s="70" t="s">
        <v>75</v>
      </c>
      <c r="G10" s="66">
        <v>0.17942145734163309</v>
      </c>
      <c r="H10" s="66">
        <v>4.4252246200352674E-2</v>
      </c>
      <c r="J10" s="70" t="s">
        <v>75</v>
      </c>
      <c r="K10" s="66">
        <v>0.20261762756792578</v>
      </c>
      <c r="L10" s="66">
        <v>4.9349484073575596E-2</v>
      </c>
    </row>
    <row r="11" spans="1:12" s="79" customFormat="1" ht="24" customHeight="1" thickBot="1">
      <c r="B11" s="80" t="s">
        <v>89</v>
      </c>
      <c r="C11" s="78">
        <f>SUM(C6:C10)</f>
        <v>1</v>
      </c>
      <c r="D11" s="78">
        <f>SUM(D6:D10)</f>
        <v>0.99999999999999989</v>
      </c>
      <c r="F11" s="80" t="s">
        <v>89</v>
      </c>
      <c r="G11" s="78">
        <f>SUM(G6:G10)</f>
        <v>1</v>
      </c>
      <c r="H11" s="78">
        <f>SUM(H6:H10)</f>
        <v>1</v>
      </c>
      <c r="J11" s="80" t="s">
        <v>89</v>
      </c>
      <c r="K11" s="78">
        <f>SUM(K6:K10)</f>
        <v>1</v>
      </c>
      <c r="L11" s="78">
        <f>SUM(L6:L10)</f>
        <v>1</v>
      </c>
    </row>
    <row r="12" spans="1:12" ht="42" customHeight="1">
      <c r="B12" s="65" t="s">
        <v>69</v>
      </c>
      <c r="C12" s="113" t="s">
        <v>132</v>
      </c>
      <c r="D12" s="113"/>
      <c r="E12" s="67"/>
      <c r="F12" s="65" t="s">
        <v>69</v>
      </c>
      <c r="G12" s="113" t="s">
        <v>132</v>
      </c>
      <c r="H12" s="113"/>
      <c r="J12" s="65" t="s">
        <v>69</v>
      </c>
      <c r="K12" s="113" t="s">
        <v>132</v>
      </c>
      <c r="L12" s="113"/>
    </row>
    <row r="13" spans="1:12" ht="25" customHeight="1">
      <c r="B13" s="50"/>
      <c r="C13" s="49"/>
      <c r="D13" s="49"/>
    </row>
    <row r="14" spans="1:12">
      <c r="B14" s="51"/>
      <c r="C14" s="21"/>
      <c r="D14" s="21"/>
    </row>
  </sheetData>
  <mergeCells count="12">
    <mergeCell ref="C12:D12"/>
    <mergeCell ref="G12:H12"/>
    <mergeCell ref="K12:L12"/>
    <mergeCell ref="J2:L2"/>
    <mergeCell ref="J3:L3"/>
    <mergeCell ref="J4:J5"/>
    <mergeCell ref="B2:D2"/>
    <mergeCell ref="F2:H2"/>
    <mergeCell ref="B3:D3"/>
    <mergeCell ref="F3:H3"/>
    <mergeCell ref="B4:B5"/>
    <mergeCell ref="F4:F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7"/>
  <sheetViews>
    <sheetView rightToLeft="1" workbookViewId="0">
      <selection activeCell="B19" sqref="B19"/>
    </sheetView>
  </sheetViews>
  <sheetFormatPr defaultColWidth="8.7265625" defaultRowHeight="14.5"/>
  <cols>
    <col min="1" max="1" width="15.7265625" customWidth="1"/>
    <col min="2" max="4" width="20.54296875" customWidth="1"/>
  </cols>
  <sheetData>
    <row r="1" spans="2:6" ht="50.15" customHeight="1"/>
    <row r="2" spans="2:6" ht="25" customHeight="1">
      <c r="B2" s="100" t="s">
        <v>58</v>
      </c>
      <c r="C2" s="100"/>
      <c r="D2" s="100"/>
    </row>
    <row r="3" spans="2:6" ht="25" customHeight="1">
      <c r="B3" s="122" t="s">
        <v>59</v>
      </c>
      <c r="C3" s="122"/>
      <c r="D3" s="122"/>
    </row>
    <row r="4" spans="2:6" s="1" customFormat="1" ht="34.5" customHeight="1">
      <c r="B4" s="120" t="s">
        <v>60</v>
      </c>
      <c r="C4" s="121"/>
      <c r="D4" s="120" t="s">
        <v>61</v>
      </c>
    </row>
    <row r="5" spans="2:6" s="1" customFormat="1" ht="34.5" customHeight="1">
      <c r="B5" s="22" t="s">
        <v>62</v>
      </c>
      <c r="C5" s="22" t="s">
        <v>63</v>
      </c>
      <c r="D5" s="121"/>
    </row>
    <row r="6" spans="2:6" s="1" customFormat="1" ht="25" customHeight="1" thickBot="1">
      <c r="B6" s="48">
        <v>24</v>
      </c>
      <c r="C6" s="48">
        <v>9</v>
      </c>
      <c r="D6" s="52">
        <f>SUM(B6:C6)</f>
        <v>33</v>
      </c>
      <c r="F6" s="33"/>
    </row>
    <row r="7" spans="2:6" ht="25" customHeight="1">
      <c r="B7" s="58" t="s">
        <v>64</v>
      </c>
      <c r="C7" s="53"/>
      <c r="D7" s="54" t="s">
        <v>65</v>
      </c>
      <c r="F7" s="34"/>
    </row>
  </sheetData>
  <mergeCells count="4">
    <mergeCell ref="B4:C4"/>
    <mergeCell ref="D4:D5"/>
    <mergeCell ref="B3:D3"/>
    <mergeCell ref="B2:D2"/>
  </mergeCells>
  <pageMargins left="0.7" right="0.7" top="0.75" bottom="0.75" header="0.3" footer="0.3"/>
  <ignoredErrors>
    <ignoredError sqref="D6"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CBB16D-CCF5-44BA-8DAD-7802DB8E171D}">
  <ds:schemaRefs>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0983a61d-7d14-4311-9cef-3ce0c2f5251e"/>
  </ds:schemaRefs>
</ds:datastoreItem>
</file>

<file path=customXml/itemProps3.xml><?xml version="1.0" encoding="utf-8"?>
<ds:datastoreItem xmlns:ds="http://schemas.openxmlformats.org/officeDocument/2006/customXml" ds:itemID="{EC79FF6C-27CA-4678-B4D6-219F1EFA30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 الفهرس</vt:lpstr>
      <vt:lpstr>Metadata البيانات الوصفية</vt:lpstr>
      <vt:lpstr>Social Assistance Beneficiaries</vt:lpstr>
      <vt:lpstr>Number of Retirees</vt:lpstr>
      <vt:lpstr>Median Pension Salary</vt:lpstr>
      <vt:lpstr>Actual Retirement Age Ratio</vt:lpstr>
      <vt:lpstr>Actual Retirement Age Dist.</vt:lpstr>
      <vt:lpstr>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Maryam Sultan AlOlama</cp:lastModifiedBy>
  <cp:revision/>
  <dcterms:created xsi:type="dcterms:W3CDTF">2021-08-11T05:28:50Z</dcterms:created>
  <dcterms:modified xsi:type="dcterms:W3CDTF">2026-06-16T10:07:45Z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