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8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uha.Abudia\Downloads\"/>
    </mc:Choice>
  </mc:AlternateContent>
  <bookViews>
    <workbookView xWindow="0" yWindow="0" windowWidth="28800" windowHeight="12410" activeTab="7"/>
  </bookViews>
  <sheets>
    <sheet name="فهرس Index" sheetId="145" r:id="rId1"/>
    <sheet name="البيانات الوصفية Metadata" sheetId="147" r:id="rId2"/>
    <sheet name="1" sheetId="131" r:id="rId3"/>
    <sheet name="2" sheetId="132" r:id="rId4"/>
    <sheet name="3" sheetId="135" r:id="rId5"/>
    <sheet name="4" sheetId="146" r:id="rId6"/>
    <sheet name="5" sheetId="136" r:id="rId7"/>
    <sheet name="6" sheetId="148" r:id="rId8"/>
  </sheets>
  <calcPr calcId="152511" iterate="1" iterateCount="1000" calcOnSave="0"/>
</workbook>
</file>

<file path=xl/calcChain.xml><?xml version="1.0" encoding="utf-8"?>
<calcChain xmlns="http://schemas.openxmlformats.org/spreadsheetml/2006/main">
  <c r="B22" i="136" l="1"/>
  <c r="B23" i="136"/>
  <c r="B24" i="136"/>
  <c r="B25" i="136"/>
  <c r="B26" i="136"/>
  <c r="B27" i="136"/>
  <c r="B21" i="136"/>
  <c r="B22" i="148"/>
  <c r="B23" i="148"/>
  <c r="B24" i="148"/>
  <c r="B25" i="148"/>
  <c r="B26" i="148"/>
  <c r="B27" i="148"/>
  <c r="B21" i="148"/>
  <c r="C26" i="131" l="1"/>
  <c r="C25" i="131"/>
  <c r="C24" i="131"/>
  <c r="C23" i="131"/>
  <c r="C22" i="131"/>
  <c r="C21" i="131"/>
  <c r="C20" i="131"/>
  <c r="E14" i="148" l="1"/>
  <c r="G7" i="136" l="1"/>
  <c r="G13" i="136"/>
  <c r="G12" i="136"/>
  <c r="G11" i="136"/>
  <c r="G10" i="136"/>
  <c r="G9" i="136"/>
  <c r="G8" i="136"/>
  <c r="G14" i="136" s="1"/>
  <c r="J8" i="132" l="1"/>
  <c r="J9" i="132"/>
  <c r="J10" i="132"/>
  <c r="J11" i="132"/>
  <c r="J12" i="132"/>
  <c r="J13" i="132"/>
  <c r="F14" i="148" l="1"/>
  <c r="D14" i="148"/>
  <c r="C14" i="148"/>
  <c r="M7" i="146" l="1"/>
  <c r="D9" i="131"/>
  <c r="J7" i="132" l="1"/>
  <c r="K8" i="135" l="1"/>
  <c r="M8" i="146"/>
  <c r="I14" i="135"/>
  <c r="J14" i="132"/>
  <c r="C14" i="132"/>
  <c r="D14" i="131"/>
  <c r="C14" i="131"/>
  <c r="M9" i="146"/>
  <c r="K9" i="135"/>
  <c r="F14" i="136"/>
  <c r="E14" i="136"/>
  <c r="D14" i="136"/>
  <c r="C14" i="136"/>
  <c r="L14" i="146"/>
  <c r="K14" i="146"/>
  <c r="J14" i="146"/>
  <c r="I14" i="146"/>
  <c r="H14" i="146"/>
  <c r="G14" i="146"/>
  <c r="F14" i="146"/>
  <c r="E14" i="146"/>
  <c r="D14" i="146"/>
  <c r="C14" i="146"/>
  <c r="J14" i="135"/>
  <c r="H14" i="135"/>
  <c r="G14" i="135"/>
  <c r="F14" i="135"/>
  <c r="E14" i="135"/>
  <c r="D14" i="135"/>
  <c r="C14" i="135"/>
  <c r="K12" i="135"/>
  <c r="I14" i="132"/>
  <c r="H14" i="132"/>
  <c r="G14" i="132"/>
  <c r="F14" i="132"/>
  <c r="E14" i="132"/>
  <c r="D14" i="132"/>
  <c r="K7" i="135"/>
  <c r="M12" i="146"/>
  <c r="M13" i="146"/>
  <c r="K13" i="135"/>
  <c r="M11" i="146"/>
  <c r="K11" i="135"/>
  <c r="M10" i="146"/>
  <c r="K10" i="135"/>
  <c r="M14" i="146" l="1"/>
  <c r="K14" i="135"/>
</calcChain>
</file>

<file path=xl/sharedStrings.xml><?xml version="1.0" encoding="utf-8"?>
<sst xmlns="http://schemas.openxmlformats.org/spreadsheetml/2006/main" count="340" uniqueCount="233">
  <si>
    <t>Sharjah</t>
  </si>
  <si>
    <t>Ajman</t>
  </si>
  <si>
    <t>Total</t>
  </si>
  <si>
    <t>Emirate</t>
  </si>
  <si>
    <t xml:space="preserve"> </t>
  </si>
  <si>
    <t>الإمـــــــــارة</t>
  </si>
  <si>
    <t>Citizens</t>
  </si>
  <si>
    <t>Defence</t>
  </si>
  <si>
    <t>Police</t>
  </si>
  <si>
    <t xml:space="preserve"> Awqaf</t>
  </si>
  <si>
    <t>الإمــــــــــــــــارة</t>
  </si>
  <si>
    <t>واعظ</t>
  </si>
  <si>
    <t>Islamic Communities</t>
  </si>
  <si>
    <t>Local Departments</t>
  </si>
  <si>
    <t xml:space="preserve">Constructing  Authority </t>
  </si>
  <si>
    <t>الإمــــــــارة</t>
  </si>
  <si>
    <t>More than 1000</t>
  </si>
  <si>
    <t>Less than 100</t>
  </si>
  <si>
    <t>الجدول</t>
  </si>
  <si>
    <t>الرقم</t>
  </si>
  <si>
    <t>Table</t>
  </si>
  <si>
    <t>No.</t>
  </si>
  <si>
    <t>مؤذن</t>
  </si>
  <si>
    <t xml:space="preserve">أخرى </t>
  </si>
  <si>
    <t>Muethen</t>
  </si>
  <si>
    <t>Worker</t>
  </si>
  <si>
    <t>Preacher</t>
  </si>
  <si>
    <t>المساجد</t>
  </si>
  <si>
    <t>مصليات العيد</t>
  </si>
  <si>
    <t>إمـام / خطيب</t>
  </si>
  <si>
    <t>Emam/Orator</t>
  </si>
  <si>
    <t xml:space="preserve">Other </t>
  </si>
  <si>
    <t xml:space="preserve"> عجمان</t>
  </si>
  <si>
    <t xml:space="preserve"> أم القيوين</t>
  </si>
  <si>
    <t xml:space="preserve"> رأس الخيمة</t>
  </si>
  <si>
    <t xml:space="preserve"> الفجيرة</t>
  </si>
  <si>
    <t xml:space="preserve"> الشارقة</t>
  </si>
  <si>
    <t>أقل من 1000</t>
  </si>
  <si>
    <t>Less than 1000</t>
  </si>
  <si>
    <t>الشارقة</t>
  </si>
  <si>
    <t>More than 10000</t>
  </si>
  <si>
    <t>دبي</t>
  </si>
  <si>
    <t>Dubai</t>
  </si>
  <si>
    <t>Source: General Authority of Islamic Affairs &amp; Endowments, General Authority of Islamic Affairs &amp; Endownments Sharjah, Dubai Statistics Center</t>
  </si>
  <si>
    <t>المصـــدر: الهيئة العامة للشؤون الإسلامية والأوقاف، الهيئة العامة للشؤون الإسلامية والأوقاف الشارقة، مركز الإحصاء دبي</t>
  </si>
  <si>
    <t>المحتويات Contents</t>
  </si>
  <si>
    <r>
      <t xml:space="preserve">أقل من </t>
    </r>
    <r>
      <rPr>
        <b/>
        <sz val="10"/>
        <color indexed="9"/>
        <rFont val="Arial"/>
        <family val="2"/>
      </rPr>
      <t>100</t>
    </r>
  </si>
  <si>
    <r>
      <t xml:space="preserve">أكثــر من </t>
    </r>
    <r>
      <rPr>
        <b/>
        <sz val="10"/>
        <color indexed="9"/>
        <rFont val="Arial"/>
        <family val="2"/>
      </rPr>
      <t>1000</t>
    </r>
  </si>
  <si>
    <r>
      <t xml:space="preserve">أكثــر من </t>
    </r>
    <r>
      <rPr>
        <b/>
        <sz val="10"/>
        <color indexed="9"/>
        <rFont val="Arial"/>
        <family val="2"/>
      </rPr>
      <t>10000</t>
    </r>
  </si>
  <si>
    <t>Abu Dhabi</t>
  </si>
  <si>
    <t>أبوظبي</t>
  </si>
  <si>
    <t>Fujairah</t>
  </si>
  <si>
    <t>Ras Al Khaimah</t>
  </si>
  <si>
    <t>المجموع</t>
  </si>
  <si>
    <r>
      <t xml:space="preserve">المجموع </t>
    </r>
    <r>
      <rPr>
        <b/>
        <sz val="10"/>
        <color indexed="9"/>
        <rFont val="Arial"/>
        <family val="2"/>
      </rPr>
      <t>Total</t>
    </r>
  </si>
  <si>
    <t>Mosques</t>
  </si>
  <si>
    <t>خادم</t>
  </si>
  <si>
    <t>فئة المساحة    Area Category</t>
  </si>
  <si>
    <t>1999-1000</t>
  </si>
  <si>
    <t>2999-2000</t>
  </si>
  <si>
    <t>3999-3000</t>
  </si>
  <si>
    <t>4999-4000</t>
  </si>
  <si>
    <t>6999-5000</t>
  </si>
  <si>
    <t>7999-7000</t>
  </si>
  <si>
    <t>8999-8000</t>
  </si>
  <si>
    <t>9999-9000</t>
  </si>
  <si>
    <r>
      <t xml:space="preserve">السعة من المصلين       </t>
    </r>
    <r>
      <rPr>
        <b/>
        <sz val="9"/>
        <color theme="0"/>
        <rFont val="Arial"/>
        <family val="2"/>
      </rPr>
      <t xml:space="preserve">Capacity of Prayers </t>
    </r>
  </si>
  <si>
    <t>199-100</t>
  </si>
  <si>
    <t>399-200</t>
  </si>
  <si>
    <t>599-400</t>
  </si>
  <si>
    <t>799-600</t>
  </si>
  <si>
    <t>999-800</t>
  </si>
  <si>
    <t>مصادر البيانات</t>
  </si>
  <si>
    <t>Sources</t>
  </si>
  <si>
    <t>Q1</t>
  </si>
  <si>
    <t>الوحدة/ القسم</t>
  </si>
  <si>
    <t>Unit</t>
  </si>
  <si>
    <t>رقم الهاتف</t>
  </si>
  <si>
    <t>Phone Number</t>
  </si>
  <si>
    <t>البريد الإلكتروني</t>
  </si>
  <si>
    <t>Email</t>
  </si>
  <si>
    <t xml:space="preserve">التاريخ </t>
  </si>
  <si>
    <t xml:space="preserve">Date </t>
  </si>
  <si>
    <t>Q2</t>
  </si>
  <si>
    <t>نوع مصادر البيانات</t>
  </si>
  <si>
    <t>Kind of Data sources</t>
  </si>
  <si>
    <t>Q3</t>
  </si>
  <si>
    <t>اسم مصدر البيانات</t>
  </si>
  <si>
    <t xml:space="preserve">Name of source </t>
  </si>
  <si>
    <t>خصائص وجمع البيانات</t>
  </si>
  <si>
    <t>Data Characteristics and Collection</t>
  </si>
  <si>
    <t>Q4</t>
  </si>
  <si>
    <t>الدورية</t>
  </si>
  <si>
    <t>سنوية</t>
  </si>
  <si>
    <t>Yearly</t>
  </si>
  <si>
    <t>Periodicity</t>
  </si>
  <si>
    <t>Q5</t>
  </si>
  <si>
    <t>السنة (الفترة) المرجعية</t>
  </si>
  <si>
    <t>Reference period</t>
  </si>
  <si>
    <t>المجتمع المستهدف ونطاق البيانات</t>
  </si>
  <si>
    <t>Target Community &amp; Coverage of the data</t>
  </si>
  <si>
    <t>Q6</t>
  </si>
  <si>
    <t>المجتمع المستهدف</t>
  </si>
  <si>
    <t>Statistical Population</t>
  </si>
  <si>
    <t>Q7</t>
  </si>
  <si>
    <t>التغطية الجغرافية</t>
  </si>
  <si>
    <t>Each Emirate within the country</t>
  </si>
  <si>
    <t>Geographic Coverage</t>
  </si>
  <si>
    <t>Q8</t>
  </si>
  <si>
    <t>التغطية القطاعية</t>
  </si>
  <si>
    <t>دور العبادة</t>
  </si>
  <si>
    <t>Places of Worship</t>
  </si>
  <si>
    <t>Sector Coverage</t>
  </si>
  <si>
    <t>Q9</t>
  </si>
  <si>
    <t>المفاهيم والتعاريف الإحصائية</t>
  </si>
  <si>
    <t>Statistical Concepts and Definitions</t>
  </si>
  <si>
    <t>Q10</t>
  </si>
  <si>
    <t>التصانيف المستخدمة</t>
  </si>
  <si>
    <t>لا يوجد</t>
  </si>
  <si>
    <t>Not Applicable</t>
  </si>
  <si>
    <t>Classification(s) used</t>
  </si>
  <si>
    <t>كنيسة</t>
  </si>
  <si>
    <t>كاتدرائية</t>
  </si>
  <si>
    <t>معبد</t>
  </si>
  <si>
    <t>Church</t>
  </si>
  <si>
    <t>Cathedral</t>
  </si>
  <si>
    <t>Temple</t>
  </si>
  <si>
    <t xml:space="preserve"> عـــــــــدد دور العبادة 
  No. of Places of Worship  </t>
  </si>
  <si>
    <t>Mosques, Churches, Cathedrals and Temples</t>
  </si>
  <si>
    <t>Table 1: Number of Mosques and Eid Mosques by Emirate, 2020</t>
  </si>
  <si>
    <t>Table 3: Number of Mosques by Capacity of Prayers and Emirate, 2020</t>
  </si>
  <si>
    <t>Synagogue</t>
  </si>
  <si>
    <t>كنيسة\معبد يهودية</t>
  </si>
  <si>
    <t>دور العبادة 2020</t>
  </si>
  <si>
    <t>Places of Worship, 2020</t>
  </si>
  <si>
    <t>Number of Employees In Mosques By Occupation And Emirate, 2020</t>
  </si>
  <si>
    <t>عدد الكنائس والمعابد حسب النوع والإمارة 2020</t>
  </si>
  <si>
    <t>Number of Churches and Temples by Type and Emirate, 2020</t>
  </si>
  <si>
    <t>جـــدول 5: عدد العاملـين فـــي المســـــــاجـد حســــــب الوظيفــة والإمــــارة 2020</t>
  </si>
  <si>
    <t>جـــدول 6: عدد الكنائس والمعابد حسب النوع والإمارة 2020</t>
  </si>
  <si>
    <t>*دبي: عدد العاملون المسجلون في دائرة الشؤون الإسلامية فقط وليس العاملين بالتبعية</t>
  </si>
  <si>
    <t>ضابط الاتصال</t>
  </si>
  <si>
    <t>Federal Competitiveness and Statistics Centre</t>
  </si>
  <si>
    <t>Contact person</t>
  </si>
  <si>
    <t>قسم نشر وجودة البيانات</t>
  </si>
  <si>
    <t>Data Publication &amp; Quality Section</t>
  </si>
  <si>
    <t>info@fcsc.gov.ae</t>
  </si>
  <si>
    <t>10\05\2021</t>
  </si>
  <si>
    <t>سجلات إدارية</t>
  </si>
  <si>
    <t>Administrative record</t>
  </si>
  <si>
    <t>المركز الاتحادي للتنافسية والإحصاء</t>
  </si>
  <si>
    <t xml:space="preserve">المركز الاتحادي للتنافسية والإحصاء </t>
  </si>
  <si>
    <r>
      <rPr>
        <b/>
        <sz val="10"/>
        <rFont val="Arial"/>
        <family val="2"/>
      </rPr>
      <t>مصلى خاص</t>
    </r>
    <r>
      <rPr>
        <sz val="10"/>
        <rFont val="Arial"/>
        <family val="2"/>
      </rPr>
      <t>: المكان المخصص لإقامة الصلاة في المنشآت العامة أو الخاصة إذ لم يكن مفتوحاً للكافة</t>
    </r>
  </si>
  <si>
    <r>
      <rPr>
        <b/>
        <sz val="10"/>
        <rFont val="Arial"/>
        <family val="2"/>
      </rPr>
      <t xml:space="preserve">مصلى عام: </t>
    </r>
    <r>
      <rPr>
        <sz val="10"/>
        <rFont val="Arial"/>
        <family val="2"/>
      </rPr>
      <t>المكان المخصص لإقامة الصلاة في المنشآت العامة أو الخاصة</t>
    </r>
  </si>
  <si>
    <r>
      <t xml:space="preserve">مصلى العيد: </t>
    </r>
    <r>
      <rPr>
        <sz val="10"/>
        <rFont val="Arial"/>
        <family val="2"/>
      </rPr>
      <t>المكان المخصص لإقامة صلاة العيد</t>
    </r>
  </si>
  <si>
    <r>
      <rPr>
        <b/>
        <sz val="10"/>
        <rFont val="Arial"/>
        <family val="2"/>
      </rPr>
      <t xml:space="preserve">جامع: </t>
    </r>
    <r>
      <rPr>
        <sz val="10"/>
        <rFont val="Arial"/>
        <family val="2"/>
      </rPr>
      <t>المكان المخصص لإقامة الصلوات الخمسة وصلاة الجمعة  فيه وتعتبر باحات المسجد ومداخله وملحقاته ومرافقه في حكم الجامع</t>
    </r>
  </si>
  <si>
    <r>
      <rPr>
        <b/>
        <sz val="10"/>
        <rFont val="Arial"/>
        <family val="2"/>
      </rPr>
      <t xml:space="preserve">جامع كبير: </t>
    </r>
    <r>
      <rPr>
        <sz val="10"/>
        <rFont val="Arial"/>
        <family val="2"/>
      </rPr>
      <t>المكان المخصص لإقامة الصلوات الخمسة وصلاة الجمعة والعيدين فيه وتعتبر باحات المسجد ومداخله وملحقاته ومرافقه في حكم الجامع</t>
    </r>
  </si>
  <si>
    <r>
      <rPr>
        <b/>
        <sz val="9"/>
        <rFont val="Arial"/>
        <family val="2"/>
      </rPr>
      <t xml:space="preserve">Eid Mosque: </t>
    </r>
    <r>
      <rPr>
        <sz val="9"/>
        <rFont val="Arial"/>
        <family val="2"/>
      </rPr>
      <t>A designated place to perform Eid Prayers</t>
    </r>
  </si>
  <si>
    <r>
      <t>Masjid:</t>
    </r>
    <r>
      <rPr>
        <sz val="9"/>
        <rFont val="Arial"/>
        <family val="2"/>
      </rPr>
      <t xml:space="preserve"> A designated place to perform prayers; courtyards, and other facilities that are considered a part of the mosque are considered the same as mosques</t>
    </r>
  </si>
  <si>
    <t>المساجد والكنائس والكثدرال والمعابد</t>
  </si>
  <si>
    <t>جميع إمارات الدولة</t>
  </si>
  <si>
    <r>
      <rPr>
        <b/>
        <sz val="10"/>
        <rFont val="Arial"/>
        <family val="2"/>
      </rPr>
      <t xml:space="preserve">مسجد: </t>
    </r>
    <r>
      <rPr>
        <sz val="10"/>
        <rFont val="Arial"/>
        <family val="2"/>
      </rPr>
      <t>المكان المخصص لإقامة الصلاة فيه، وتعتبر باحات المسجد ومداخله وملحقاته ومرافقه في حكم المسجد</t>
    </r>
  </si>
  <si>
    <r>
      <rPr>
        <b/>
        <sz val="9"/>
        <rFont val="Arial"/>
        <family val="2"/>
      </rPr>
      <t>Private Mosque:</t>
    </r>
    <r>
      <rPr>
        <sz val="9"/>
        <rFont val="Arial"/>
        <family val="2"/>
      </rPr>
      <t xml:space="preserve"> A designated place to perform the prayers in public or private facilities, if it was not opened completely</t>
    </r>
  </si>
  <si>
    <r>
      <rPr>
        <b/>
        <sz val="9"/>
        <rFont val="Arial"/>
        <family val="2"/>
      </rPr>
      <t xml:space="preserve">Public Mosque: </t>
    </r>
    <r>
      <rPr>
        <sz val="9"/>
        <rFont val="Arial"/>
        <family val="2"/>
      </rPr>
      <t>A designated place to perform the prayers in public or private facilities</t>
    </r>
  </si>
  <si>
    <r>
      <rPr>
        <b/>
        <sz val="9"/>
        <rFont val="Arial"/>
        <family val="2"/>
      </rPr>
      <t xml:space="preserve">Mosque: </t>
    </r>
    <r>
      <rPr>
        <sz val="9"/>
        <rFont val="Arial"/>
        <family val="2"/>
      </rPr>
      <t>A designated place to perform the daily five prayers and Friday prayes in it, courtyards, and other facilities that are considered a part of the mosque are considered the same as mosques</t>
    </r>
  </si>
  <si>
    <r>
      <rPr>
        <b/>
        <sz val="9"/>
        <rFont val="Arial"/>
        <family val="2"/>
      </rPr>
      <t>Collective Mosque:</t>
    </r>
    <r>
      <rPr>
        <sz val="9"/>
        <rFont val="Arial"/>
        <family val="2"/>
      </rPr>
      <t xml:space="preserve"> A place designated to perform the daily five prayers, Friday prayers and Eid prayers in. Parts of the mosque such as the courtyards, facilities are also considered a part of it. </t>
    </r>
  </si>
  <si>
    <t>الجدول 1: عدد المساجد ومصليات العيد حسب الإمارة 2020</t>
  </si>
  <si>
    <t xml:space="preserve">Eid Mosques </t>
  </si>
  <si>
    <r>
      <t xml:space="preserve">العدد
</t>
    </r>
    <r>
      <rPr>
        <b/>
        <sz val="9"/>
        <color indexed="9"/>
        <rFont val="Arial"/>
        <family val="2"/>
      </rPr>
      <t>Numbers</t>
    </r>
  </si>
  <si>
    <t>الشكل</t>
  </si>
  <si>
    <t>Figure</t>
  </si>
  <si>
    <t>جدول 2: عدد المساجد حسـب جهـة الإنشاء والإمارة 2020</t>
  </si>
  <si>
    <t>جهـة الإنشاء</t>
  </si>
  <si>
    <r>
      <t xml:space="preserve"> </t>
    </r>
    <r>
      <rPr>
        <b/>
        <sz val="10"/>
        <color indexed="9"/>
        <rFont val="Arial"/>
        <family val="2"/>
      </rPr>
      <t xml:space="preserve">No. of Mosques                                                                         عــدد المسـاجـد </t>
    </r>
  </si>
  <si>
    <t>أهالي</t>
  </si>
  <si>
    <t>جاليات إسلامية</t>
  </si>
  <si>
    <t>دوائـر محلية</t>
  </si>
  <si>
    <t>الدفـاع</t>
  </si>
  <si>
    <t>الشرطـة</t>
  </si>
  <si>
    <t>الإمارة</t>
  </si>
  <si>
    <t>Source: General Authority of Islamic Affairs &amp; Endowments, General Authority of Islamic Affairs &amp; Endownments -Sharjah and Dubai Statistics Center</t>
  </si>
  <si>
    <t>المصـــدر: الهيئة العامة للشؤون الإسلامية والأوقاف، والهيئة العامة للشؤون الإسلامية والأوقاف - الشارقة، ومركز دبي للإحصاء</t>
  </si>
  <si>
    <t>المصدر: الهيئة العامة للشؤون الإسلامية والأوقاف، والهيئة العامة للشؤون الإسلامية والأوقاف - الشارقة، ومركز دبي للإحصاء</t>
  </si>
  <si>
    <t>Source: General Authority of Islamic Affairs &amp; Endowments, General Authority of Islamic Affairs &amp; Endownments - Sharjah and Dubai Statistics Center</t>
  </si>
  <si>
    <r>
      <t xml:space="preserve">دبي </t>
    </r>
    <r>
      <rPr>
        <b/>
        <vertAlign val="superscript"/>
        <sz val="10"/>
        <rFont val="Arial"/>
        <family val="2"/>
      </rPr>
      <t>1</t>
    </r>
  </si>
  <si>
    <r>
      <t xml:space="preserve">Dubai </t>
    </r>
    <r>
      <rPr>
        <b/>
        <vertAlign val="superscript"/>
        <sz val="9"/>
        <rFont val="Arial"/>
        <family val="2"/>
      </rPr>
      <t>1</t>
    </r>
  </si>
  <si>
    <r>
      <t xml:space="preserve">الشارقة </t>
    </r>
    <r>
      <rPr>
        <b/>
        <vertAlign val="superscript"/>
        <sz val="10"/>
        <rFont val="Arial"/>
        <family val="2"/>
      </rPr>
      <t>2</t>
    </r>
  </si>
  <si>
    <r>
      <t xml:space="preserve">Sharjah </t>
    </r>
    <r>
      <rPr>
        <b/>
        <vertAlign val="superscript"/>
        <sz val="9"/>
        <rFont val="Arial"/>
        <family val="2"/>
      </rPr>
      <t>2</t>
    </r>
  </si>
  <si>
    <t>1- بيانات إمارة دبي: بيانات المساجد لا تشمل بيانات الأوقاف الجعفرية</t>
  </si>
  <si>
    <t>1- Dubai's data: Data from Jafaria Awqaf is not included</t>
  </si>
  <si>
    <t>2- بيانات إمارة الشارقة: بيانات 2020 مختلفة عن السنوات السابقة بسبب تعديل التصانيف المستخدمة</t>
  </si>
  <si>
    <t>2- Sharjah's data: 2020 data is different compared to previous years due to the modification of the classification</t>
  </si>
  <si>
    <t>الأوقـاف</t>
  </si>
  <si>
    <t>جـــدول 3: عدد المساجـد حسـب السعة من المصلين والإمارة 2020</t>
  </si>
  <si>
    <r>
      <t>Table 4: Number of Mosques by Area (M</t>
    </r>
    <r>
      <rPr>
        <b/>
        <vertAlign val="superscript"/>
        <sz val="9"/>
        <rFont val="Arial"/>
        <family val="2"/>
      </rPr>
      <t>2</t>
    </r>
    <r>
      <rPr>
        <b/>
        <sz val="9"/>
        <rFont val="Arial"/>
        <family val="2"/>
      </rPr>
      <t>) and Emirate, 2020</t>
    </r>
  </si>
  <si>
    <r>
      <t>جـــدول 4: عدد المساجـد حســـب المســـاحـة (م</t>
    </r>
    <r>
      <rPr>
        <b/>
        <vertAlign val="superscript"/>
        <sz val="10"/>
        <rFont val="Arial"/>
        <family val="2"/>
      </rPr>
      <t>2</t>
    </r>
    <r>
      <rPr>
        <b/>
        <sz val="10"/>
        <rFont val="Arial"/>
        <family val="2"/>
      </rPr>
      <t>) والإمــــارة 2020</t>
    </r>
  </si>
  <si>
    <t xml:space="preserve">   الوظيفــة Occupation</t>
  </si>
  <si>
    <t>Table 6: Number of Churches and Temples by Type and Emirate, 2020</t>
  </si>
  <si>
    <t>Number of Mosques and Eid Mosques by Emirate, 2020</t>
  </si>
  <si>
    <t>Number Of Mosques By Constructing Authority And Emirate, 2020</t>
  </si>
  <si>
    <t>Number of Mosques by Capacity of Prayers and Emirate, 2020</t>
  </si>
  <si>
    <t>Number of Places of Worship by Type and Emirate, 2020</t>
  </si>
  <si>
    <t>عدد المساجد وعدد مصليات العيد حسب الإمارة 2020</t>
  </si>
  <si>
    <t>عدد المســـاجـد حســب جهــة الإنشــــاء والإمــــارة 2020</t>
  </si>
  <si>
    <t>عدد المساجـد حســـب السعة من المصلين والإمــــارة 2020</t>
  </si>
  <si>
    <t>عدد العاملـين فـــي المســـــــاجـد حســــــب الوظيفــة والإمــــارة 2020</t>
  </si>
  <si>
    <t>(*) Note: The number of employees cover the ones registered with the Department of Islamic Affairs only, not employees in other sources of employees</t>
  </si>
  <si>
    <r>
      <t>عدد المساجـد حســـب المســـاحـة (م</t>
    </r>
    <r>
      <rPr>
        <b/>
        <vertAlign val="superscript"/>
        <sz val="10"/>
        <color theme="1"/>
        <rFont val="Arial"/>
        <family val="2"/>
      </rPr>
      <t>2</t>
    </r>
    <r>
      <rPr>
        <b/>
        <sz val="10"/>
        <color theme="1"/>
        <rFont val="Arial"/>
        <family val="2"/>
      </rPr>
      <t xml:space="preserve"> ) والإمــــارة 2020</t>
    </r>
  </si>
  <si>
    <r>
      <t>Number of Mosques by Area (M</t>
    </r>
    <r>
      <rPr>
        <b/>
        <vertAlign val="superscript"/>
        <sz val="9"/>
        <color theme="1"/>
        <rFont val="Arial"/>
        <family val="2"/>
      </rPr>
      <t>2</t>
    </r>
    <r>
      <rPr>
        <b/>
        <sz val="9"/>
        <color theme="1"/>
        <rFont val="Arial"/>
        <family val="2"/>
      </rPr>
      <t>) and Emirate, 2020</t>
    </r>
  </si>
  <si>
    <t>التصانيف الإحصائية المستخدمة</t>
  </si>
  <si>
    <t xml:space="preserve">Statistical Classifications </t>
  </si>
  <si>
    <t>المفاهيم الإحصائية المستخدمة</t>
  </si>
  <si>
    <t xml:space="preserve">Statistical Concepts </t>
  </si>
  <si>
    <t>التوزيع النسبي لعدد المساجد حسب الإمارة 2020</t>
  </si>
  <si>
    <t>Percentage Distribution of Mosques by Emirate, 2020</t>
  </si>
  <si>
    <t>Figure 1: Percentage Distribution of Mosques by Emirate, 2020</t>
  </si>
  <si>
    <t>شكل 1: التوزيع النسبي لعدد المساجد حسب الإمارة 2020</t>
  </si>
  <si>
    <t>أبوظبي Abu Dhabi</t>
  </si>
  <si>
    <t>دبي Dubai</t>
  </si>
  <si>
    <t>الشارقة Sharjah</t>
  </si>
  <si>
    <t xml:space="preserve"> عجمان Ajman</t>
  </si>
  <si>
    <t xml:space="preserve"> رأس الخيمة Ras Al Khaimah</t>
  </si>
  <si>
    <t xml:space="preserve"> الفجيرة Fujairah</t>
  </si>
  <si>
    <t>عدد العاملين في المساجد حسب الوظيفة والإمارة 2020</t>
  </si>
  <si>
    <t>Number of Employees in Mosques by Occupation and Emirate, 2020</t>
  </si>
  <si>
    <t>شكل 2: عدد العاملين في المساجد حسب الوظيفة والإمارة 2020</t>
  </si>
  <si>
    <t>Figure 2: Number of Employees in Mosques by Occupation and Emirate, 2020</t>
  </si>
  <si>
    <t>Table 5: Number of Employees in Mosques by Occupation and Emirate, 2020</t>
  </si>
  <si>
    <t>Table 2: Number of Mosques by Constructing Authority and Emirate, 2020</t>
  </si>
  <si>
    <t>شكل 3: عدد الكنائس والمعابد حسب النوع والإمارة 2020</t>
  </si>
  <si>
    <t>Figure 3: Number of Churches and Temples by Type and Emirate, 2020</t>
  </si>
  <si>
    <t>Umm Al Quwain</t>
  </si>
  <si>
    <t xml:space="preserve"> أم القيوين Umm Al Quwain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</si>
</sst>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%"/>
  </numFmts>
  <fonts count="38" x14ac:knownFonts="1">
    <font>
      <sz val="10"/>
      <name val="Arial"/>
      <charset val="178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u/>
      <sz val="7.5"/>
      <color indexed="12"/>
      <name val="Arial"/>
      <family val="2"/>
    </font>
    <font>
      <sz val="10"/>
      <name val="Arabic Transparent"/>
      <charset val="178"/>
    </font>
    <font>
      <i/>
      <sz val="1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10"/>
      <color indexed="9"/>
      <name val="Arial"/>
      <family val="2"/>
    </font>
    <font>
      <b/>
      <sz val="10"/>
      <color rgb="FFFF0000"/>
      <name val="Arial"/>
      <family val="2"/>
    </font>
    <font>
      <b/>
      <sz val="11"/>
      <color rgb="FFFF0000"/>
      <name val="Arial"/>
      <family val="2"/>
    </font>
    <font>
      <sz val="10"/>
      <color rgb="FFFF0000"/>
      <name val="Arial"/>
      <family val="2"/>
    </font>
    <font>
      <sz val="10"/>
      <color theme="4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b/>
      <sz val="9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b/>
      <sz val="9"/>
      <color indexed="9"/>
      <name val="Arial"/>
      <family val="2"/>
    </font>
    <font>
      <b/>
      <sz val="9"/>
      <color theme="0"/>
      <name val="Arial"/>
      <family val="2"/>
    </font>
    <font>
      <sz val="8"/>
      <name val="Arial"/>
      <family val="2"/>
    </font>
    <font>
      <sz val="10"/>
      <color theme="1"/>
      <name val="Arial"/>
      <family val="2"/>
    </font>
    <font>
      <u/>
      <sz val="10"/>
      <color indexed="8"/>
      <name val="Arial"/>
      <family val="2"/>
    </font>
    <font>
      <b/>
      <sz val="8"/>
      <color theme="0"/>
      <name val="Arial"/>
      <family val="2"/>
    </font>
    <font>
      <sz val="10"/>
      <name val="Arial"/>
      <family val="2"/>
    </font>
    <font>
      <sz val="9"/>
      <color theme="1"/>
      <name val="Arial"/>
      <family val="2"/>
    </font>
    <font>
      <sz val="9"/>
      <color rgb="FF000000"/>
      <name val="Arial"/>
      <family val="2"/>
    </font>
    <font>
      <u/>
      <sz val="10"/>
      <color indexed="12"/>
      <name val="Arial"/>
      <family val="2"/>
    </font>
    <font>
      <sz val="10"/>
      <color theme="9" tint="-0.249977111117893"/>
      <name val="Arial"/>
      <family val="2"/>
    </font>
    <font>
      <sz val="9"/>
      <color theme="0"/>
      <name val="Arial"/>
      <family val="2"/>
    </font>
    <font>
      <u/>
      <sz val="9"/>
      <color theme="10"/>
      <name val="Arial"/>
      <family val="2"/>
    </font>
    <font>
      <b/>
      <vertAlign val="superscript"/>
      <sz val="10"/>
      <name val="Arial"/>
      <family val="2"/>
    </font>
    <font>
      <b/>
      <vertAlign val="superscript"/>
      <sz val="9"/>
      <name val="Arial"/>
      <family val="2"/>
    </font>
    <font>
      <sz val="14"/>
      <color rgb="FF595959"/>
      <name val="Arial"/>
      <charset val="178"/>
    </font>
    <font>
      <sz val="14"/>
      <color rgb="FF595959"/>
      <name val="Arial"/>
      <family val="2"/>
    </font>
    <font>
      <b/>
      <vertAlign val="superscript"/>
      <sz val="10"/>
      <color theme="1"/>
      <name val="Arial"/>
      <family val="2"/>
    </font>
    <font>
      <b/>
      <vertAlign val="superscript"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68A35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rgb="FFB78035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/>
      <top style="thin">
        <color rgb="FFB78035"/>
      </top>
      <bottom style="medium">
        <color rgb="FFB78035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medium">
        <color rgb="FFB78035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</borders>
  <cellStyleXfs count="9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5" fillId="0" borderId="0"/>
    <xf numFmtId="0" fontId="2" fillId="0" borderId="0"/>
    <xf numFmtId="9" fontId="25" fillId="0" borderId="0" applyFont="0" applyFill="0" applyBorder="0" applyAlignment="0" applyProtection="0"/>
    <xf numFmtId="0" fontId="1" fillId="0" borderId="0"/>
    <xf numFmtId="0" fontId="28" fillId="0" borderId="0" applyNumberFormat="0" applyFill="0" applyBorder="0" applyAlignment="0" applyProtection="0">
      <alignment vertical="top"/>
      <protection locked="0"/>
    </xf>
    <xf numFmtId="0" fontId="2" fillId="0" borderId="0"/>
  </cellStyleXfs>
  <cellXfs count="190">
    <xf numFmtId="0" fontId="0" fillId="0" borderId="0" xfId="0"/>
    <xf numFmtId="0" fontId="2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0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12" fillId="0" borderId="0" xfId="0" applyFont="1" applyFill="1" applyAlignment="1">
      <alignment vertical="center"/>
    </xf>
    <xf numFmtId="0" fontId="11" fillId="0" borderId="0" xfId="0" applyFont="1" applyFill="1" applyAlignment="1">
      <alignment horizontal="left" vertical="center"/>
    </xf>
    <xf numFmtId="0" fontId="7" fillId="0" borderId="0" xfId="0" applyFont="1" applyAlignment="1">
      <alignment vertical="center"/>
    </xf>
    <xf numFmtId="0" fontId="7" fillId="0" borderId="0" xfId="0" applyFont="1" applyFill="1" applyAlignment="1">
      <alignment vertical="center"/>
    </xf>
    <xf numFmtId="0" fontId="13" fillId="0" borderId="0" xfId="0" applyFont="1"/>
    <xf numFmtId="0" fontId="12" fillId="0" borderId="0" xfId="0" applyFont="1" applyAlignment="1">
      <alignment horizontal="center" vertical="center" wrapText="1"/>
    </xf>
    <xf numFmtId="0" fontId="16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6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7" fillId="0" borderId="0" xfId="1" applyFont="1" applyBorder="1" applyAlignment="1" applyProtection="1">
      <alignment horizontal="center" vertical="center"/>
    </xf>
    <xf numFmtId="0" fontId="17" fillId="0" borderId="1" xfId="1" applyFont="1" applyBorder="1" applyAlignment="1" applyProtection="1">
      <alignment horizontal="center" vertical="center"/>
    </xf>
    <xf numFmtId="0" fontId="17" fillId="0" borderId="0" xfId="0" applyFont="1" applyBorder="1" applyAlignment="1">
      <alignment horizontal="right" vertical="center" wrapText="1" indent="1"/>
    </xf>
    <xf numFmtId="0" fontId="8" fillId="0" borderId="1" xfId="3" applyFont="1" applyBorder="1" applyAlignment="1">
      <alignment horizontal="right" vertical="center" wrapText="1" indent="1"/>
    </xf>
    <xf numFmtId="0" fontId="15" fillId="2" borderId="4" xfId="0" applyFont="1" applyFill="1" applyBorder="1" applyAlignment="1">
      <alignment horizontal="center" vertical="center" wrapText="1" readingOrder="2"/>
    </xf>
    <xf numFmtId="0" fontId="15" fillId="2" borderId="4" xfId="0" applyFont="1" applyFill="1" applyBorder="1" applyAlignment="1">
      <alignment horizontal="center" vertical="center" wrapText="1" readingOrder="1"/>
    </xf>
    <xf numFmtId="0" fontId="18" fillId="0" borderId="0" xfId="0" applyFont="1" applyBorder="1" applyAlignment="1">
      <alignment horizontal="left" vertical="center" wrapText="1" indent="1"/>
    </xf>
    <xf numFmtId="0" fontId="16" fillId="0" borderId="1" xfId="3" applyFont="1" applyBorder="1" applyAlignment="1">
      <alignment horizontal="left" vertical="center" wrapText="1" inden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Border="1" applyAlignment="1">
      <alignment horizontal="right" vertical="center"/>
    </xf>
    <xf numFmtId="0" fontId="2" fillId="0" borderId="0" xfId="0" applyFont="1"/>
    <xf numFmtId="0" fontId="15" fillId="2" borderId="2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vertical="center"/>
    </xf>
    <xf numFmtId="0" fontId="15" fillId="2" borderId="5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 wrapText="1"/>
    </xf>
    <xf numFmtId="0" fontId="10" fillId="0" borderId="0" xfId="2" applyFont="1" applyFill="1" applyBorder="1" applyAlignment="1">
      <alignment horizontal="center" vertical="center"/>
    </xf>
    <xf numFmtId="3" fontId="22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horizontal="left" vertical="center"/>
    </xf>
    <xf numFmtId="0" fontId="10" fillId="0" borderId="0" xfId="0" applyFont="1" applyFill="1" applyAlignment="1">
      <alignment horizontal="center" vertical="center"/>
    </xf>
    <xf numFmtId="0" fontId="6" fillId="0" borderId="0" xfId="2" applyFont="1" applyBorder="1" applyAlignment="1">
      <alignment horizontal="center" vertical="center"/>
    </xf>
    <xf numFmtId="3" fontId="8" fillId="0" borderId="6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10" fillId="0" borderId="0" xfId="0" applyFont="1" applyFill="1" applyAlignment="1">
      <alignment horizontal="left" vertical="center"/>
    </xf>
    <xf numFmtId="3" fontId="2" fillId="0" borderId="0" xfId="0" applyNumberFormat="1" applyFont="1" applyAlignment="1">
      <alignment vertical="center"/>
    </xf>
    <xf numFmtId="0" fontId="20" fillId="2" borderId="2" xfId="0" applyFont="1" applyFill="1" applyBorder="1" applyAlignment="1">
      <alignment horizontal="center" vertical="center"/>
    </xf>
    <xf numFmtId="3" fontId="2" fillId="0" borderId="0" xfId="0" applyNumberFormat="1" applyFont="1" applyBorder="1" applyAlignment="1">
      <alignment horizontal="right" vertical="center"/>
    </xf>
    <xf numFmtId="3" fontId="8" fillId="0" borderId="0" xfId="0" applyNumberFormat="1" applyFont="1" applyBorder="1" applyAlignment="1">
      <alignment horizontal="right" vertical="center"/>
    </xf>
    <xf numFmtId="3" fontId="2" fillId="0" borderId="0" xfId="0" applyNumberFormat="1" applyFont="1" applyBorder="1" applyAlignment="1">
      <alignment horizontal="right" vertical="center" indent="2"/>
    </xf>
    <xf numFmtId="3" fontId="8" fillId="0" borderId="0" xfId="0" applyNumberFormat="1" applyFont="1" applyBorder="1" applyAlignment="1">
      <alignment horizontal="right" vertical="center" indent="2"/>
    </xf>
    <xf numFmtId="3" fontId="2" fillId="0" borderId="0" xfId="0" applyNumberFormat="1" applyFont="1" applyBorder="1" applyAlignment="1">
      <alignment vertical="center" readingOrder="2"/>
    </xf>
    <xf numFmtId="3" fontId="8" fillId="0" borderId="0" xfId="0" applyNumberFormat="1" applyFont="1" applyBorder="1" applyAlignment="1">
      <alignment vertical="center" readingOrder="2"/>
    </xf>
    <xf numFmtId="0" fontId="15" fillId="2" borderId="2" xfId="0" applyFont="1" applyFill="1" applyBorder="1" applyAlignment="1">
      <alignment horizontal="center" vertical="center"/>
    </xf>
    <xf numFmtId="0" fontId="20" fillId="2" borderId="4" xfId="0" applyFont="1" applyFill="1" applyBorder="1" applyAlignment="1">
      <alignment horizontal="center" vertical="center"/>
    </xf>
    <xf numFmtId="0" fontId="20" fillId="2" borderId="4" xfId="0" applyFont="1" applyFill="1" applyBorder="1" applyAlignment="1">
      <alignment horizontal="center" vertical="center" wrapText="1"/>
    </xf>
    <xf numFmtId="0" fontId="2" fillId="0" borderId="0" xfId="4" applyFont="1" applyFill="1" applyBorder="1" applyAlignment="1">
      <alignment horizontal="right" vertical="top"/>
    </xf>
    <xf numFmtId="0" fontId="8" fillId="0" borderId="0" xfId="3" applyFont="1" applyBorder="1" applyAlignment="1">
      <alignment horizontal="right" vertical="center" wrapText="1" indent="1"/>
    </xf>
    <xf numFmtId="0" fontId="16" fillId="0" borderId="0" xfId="3" applyFont="1" applyBorder="1" applyAlignment="1">
      <alignment horizontal="left" vertical="center" wrapText="1" indent="1"/>
    </xf>
    <xf numFmtId="3" fontId="3" fillId="0" borderId="0" xfId="0" applyNumberFormat="1" applyFont="1" applyBorder="1" applyAlignment="1">
      <alignment vertical="center"/>
    </xf>
    <xf numFmtId="0" fontId="15" fillId="2" borderId="2" xfId="0" applyFont="1" applyFill="1" applyBorder="1" applyAlignment="1">
      <alignment horizontal="center" vertical="center"/>
    </xf>
    <xf numFmtId="3" fontId="2" fillId="0" borderId="0" xfId="0" applyNumberFormat="1" applyFont="1"/>
    <xf numFmtId="164" fontId="2" fillId="0" borderId="0" xfId="5" applyNumberFormat="1" applyFont="1" applyAlignment="1">
      <alignment horizontal="right"/>
    </xf>
    <xf numFmtId="0" fontId="15" fillId="2" borderId="2" xfId="0" applyFont="1" applyFill="1" applyBorder="1" applyAlignment="1">
      <alignment horizontal="center" vertical="center"/>
    </xf>
    <xf numFmtId="0" fontId="16" fillId="0" borderId="0" xfId="4" applyFont="1" applyBorder="1" applyAlignment="1">
      <alignment horizontal="center" vertical="center"/>
    </xf>
    <xf numFmtId="0" fontId="8" fillId="0" borderId="0" xfId="0" applyFont="1" applyFill="1" applyBorder="1" applyAlignment="1">
      <alignment horizontal="right" vertical="center" readingOrder="2"/>
    </xf>
    <xf numFmtId="0" fontId="0" fillId="0" borderId="0" xfId="0" applyFill="1"/>
    <xf numFmtId="0" fontId="22" fillId="0" borderId="0" xfId="6" applyFont="1" applyFill="1" applyBorder="1" applyAlignment="1">
      <alignment horizontal="right" vertical="center" indent="1" readingOrder="2"/>
    </xf>
    <xf numFmtId="0" fontId="2" fillId="0" borderId="0" xfId="0" applyFont="1" applyFill="1" applyBorder="1" applyAlignment="1">
      <alignment horizontal="right" vertical="center" indent="1" readingOrder="2"/>
    </xf>
    <xf numFmtId="0" fontId="26" fillId="0" borderId="0" xfId="6" applyFont="1" applyFill="1" applyBorder="1" applyAlignment="1">
      <alignment horizontal="left" vertical="center" indent="1" readingOrder="2"/>
    </xf>
    <xf numFmtId="0" fontId="27" fillId="0" borderId="0" xfId="6" applyFont="1" applyFill="1" applyBorder="1" applyAlignment="1">
      <alignment horizontal="left" vertical="center" wrapText="1" indent="1"/>
    </xf>
    <xf numFmtId="0" fontId="3" fillId="0" borderId="0" xfId="0" applyFont="1" applyFill="1" applyBorder="1" applyAlignment="1">
      <alignment horizontal="left" vertical="center" indent="1" readingOrder="2"/>
    </xf>
    <xf numFmtId="0" fontId="3" fillId="0" borderId="0" xfId="0" applyFont="1" applyFill="1" applyBorder="1" applyAlignment="1">
      <alignment horizontal="left" vertical="center" indent="1" readingOrder="1"/>
    </xf>
    <xf numFmtId="0" fontId="2" fillId="0" borderId="0" xfId="4" applyFont="1" applyAlignment="1">
      <alignment horizontal="right" vertical="top"/>
    </xf>
    <xf numFmtId="0" fontId="2" fillId="0" borderId="0" xfId="4" applyFont="1" applyAlignment="1">
      <alignment horizontal="right" vertical="center"/>
    </xf>
    <xf numFmtId="0" fontId="15" fillId="2" borderId="0" xfId="4" applyFont="1" applyFill="1" applyAlignment="1">
      <alignment horizontal="center" vertical="center"/>
    </xf>
    <xf numFmtId="0" fontId="15" fillId="2" borderId="0" xfId="4" applyFont="1" applyFill="1" applyBorder="1" applyAlignment="1">
      <alignment horizontal="right" vertical="center" readingOrder="2"/>
    </xf>
    <xf numFmtId="0" fontId="8" fillId="0" borderId="0" xfId="4" applyFont="1" applyBorder="1" applyAlignment="1">
      <alignment horizontal="center" vertical="center"/>
    </xf>
    <xf numFmtId="0" fontId="29" fillId="0" borderId="0" xfId="4" applyFont="1" applyAlignment="1">
      <alignment horizontal="right" vertical="top"/>
    </xf>
    <xf numFmtId="0" fontId="2" fillId="0" borderId="0" xfId="4" applyFont="1" applyBorder="1" applyAlignment="1">
      <alignment horizontal="right" vertical="center"/>
    </xf>
    <xf numFmtId="0" fontId="8" fillId="0" borderId="0" xfId="4" applyFont="1" applyAlignment="1">
      <alignment horizontal="right" vertical="center"/>
    </xf>
    <xf numFmtId="0" fontId="2" fillId="0" borderId="0" xfId="4" applyFont="1" applyFill="1" applyBorder="1" applyAlignment="1">
      <alignment horizontal="right" vertical="center" indent="1"/>
    </xf>
    <xf numFmtId="0" fontId="3" fillId="0" borderId="0" xfId="4" applyFont="1" applyAlignment="1">
      <alignment horizontal="right" vertical="top" wrapText="1"/>
    </xf>
    <xf numFmtId="0" fontId="3" fillId="0" borderId="0" xfId="4" applyFont="1" applyFill="1" applyBorder="1" applyAlignment="1">
      <alignment horizontal="right" vertical="top"/>
    </xf>
    <xf numFmtId="0" fontId="30" fillId="2" borderId="0" xfId="4" applyFont="1" applyFill="1" applyAlignment="1">
      <alignment horizontal="right" vertical="center" wrapText="1"/>
    </xf>
    <xf numFmtId="0" fontId="20" fillId="2" borderId="0" xfId="4" applyFont="1" applyFill="1" applyAlignment="1">
      <alignment horizontal="left" vertical="center" wrapText="1"/>
    </xf>
    <xf numFmtId="0" fontId="20" fillId="2" borderId="0" xfId="4" applyFont="1" applyFill="1" applyAlignment="1">
      <alignment horizontal="center" vertical="center" wrapText="1"/>
    </xf>
    <xf numFmtId="0" fontId="20" fillId="2" borderId="0" xfId="4" applyFont="1" applyFill="1" applyAlignment="1">
      <alignment horizontal="center" vertical="center"/>
    </xf>
    <xf numFmtId="0" fontId="3" fillId="0" borderId="0" xfId="4" applyFont="1" applyFill="1" applyAlignment="1">
      <alignment horizontal="left" vertical="center" wrapText="1" indent="1"/>
    </xf>
    <xf numFmtId="0" fontId="3" fillId="0" borderId="0" xfId="4" applyFont="1" applyFill="1" applyBorder="1" applyAlignment="1">
      <alignment horizontal="left" vertical="center" wrapText="1" indent="1"/>
    </xf>
    <xf numFmtId="0" fontId="8" fillId="0" borderId="0" xfId="0" applyFont="1" applyFill="1" applyBorder="1" applyAlignment="1">
      <alignment horizontal="right" vertical="center" indent="1" readingOrder="2"/>
    </xf>
    <xf numFmtId="0" fontId="16" fillId="0" borderId="0" xfId="4" applyFont="1" applyBorder="1" applyAlignment="1">
      <alignment horizontal="left" vertical="center" indent="1"/>
    </xf>
    <xf numFmtId="0" fontId="18" fillId="0" borderId="0" xfId="0" applyFont="1" applyFill="1" applyBorder="1" applyAlignment="1">
      <alignment horizontal="left" vertical="center" indent="1" readingOrder="1"/>
    </xf>
    <xf numFmtId="0" fontId="8" fillId="0" borderId="0" xfId="4" applyFont="1" applyAlignment="1">
      <alignment horizontal="center" vertical="top"/>
    </xf>
    <xf numFmtId="0" fontId="8" fillId="0" borderId="0" xfId="4" applyFont="1" applyAlignment="1">
      <alignment horizontal="center" vertical="center"/>
    </xf>
    <xf numFmtId="0" fontId="16" fillId="0" borderId="0" xfId="4" applyFont="1" applyAlignment="1">
      <alignment horizontal="right" vertical="top"/>
    </xf>
    <xf numFmtId="0" fontId="16" fillId="0" borderId="0" xfId="4" applyFont="1" applyAlignment="1">
      <alignment horizontal="center" vertical="center"/>
    </xf>
    <xf numFmtId="0" fontId="2" fillId="0" borderId="0" xfId="0" applyFont="1" applyFill="1" applyBorder="1" applyAlignment="1">
      <alignment horizontal="right" vertical="center" wrapText="1" readingOrder="2"/>
    </xf>
    <xf numFmtId="0" fontId="3" fillId="0" borderId="0" xfId="0" applyFont="1" applyFill="1" applyBorder="1" applyAlignment="1">
      <alignment vertical="center" wrapText="1" readingOrder="1"/>
    </xf>
    <xf numFmtId="0" fontId="16" fillId="0" borderId="0" xfId="0" applyFont="1" applyFill="1" applyBorder="1" applyAlignment="1">
      <alignment vertical="center" wrapText="1" readingOrder="1"/>
    </xf>
    <xf numFmtId="0" fontId="3" fillId="0" borderId="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horizontal="center" vertical="center" readingOrder="2"/>
    </xf>
    <xf numFmtId="0" fontId="8" fillId="0" borderId="0" xfId="4" applyFont="1" applyBorder="1" applyAlignment="1">
      <alignment vertical="center"/>
    </xf>
    <xf numFmtId="0" fontId="8" fillId="0" borderId="8" xfId="4" applyFont="1" applyBorder="1" applyAlignment="1">
      <alignment horizontal="center" vertical="top"/>
    </xf>
    <xf numFmtId="0" fontId="2" fillId="0" borderId="8" xfId="4" applyFont="1" applyFill="1" applyBorder="1" applyAlignment="1">
      <alignment horizontal="right" vertical="top"/>
    </xf>
    <xf numFmtId="0" fontId="2" fillId="0" borderId="8" xfId="4" applyFont="1" applyBorder="1" applyAlignment="1">
      <alignment horizontal="right" vertical="top"/>
    </xf>
    <xf numFmtId="0" fontId="3" fillId="0" borderId="8" xfId="4" applyFont="1" applyBorder="1" applyAlignment="1">
      <alignment horizontal="right" vertical="top" wrapText="1"/>
    </xf>
    <xf numFmtId="0" fontId="3" fillId="0" borderId="8" xfId="4" applyFont="1" applyFill="1" applyBorder="1" applyAlignment="1">
      <alignment horizontal="right" vertical="top"/>
    </xf>
    <xf numFmtId="0" fontId="16" fillId="0" borderId="8" xfId="4" applyFont="1" applyBorder="1" applyAlignment="1">
      <alignment horizontal="right" vertical="top"/>
    </xf>
    <xf numFmtId="0" fontId="18" fillId="0" borderId="0" xfId="0" applyFont="1" applyFill="1" applyBorder="1" applyAlignment="1">
      <alignment horizontal="center" vertical="center" readingOrder="1"/>
    </xf>
    <xf numFmtId="0" fontId="2" fillId="0" borderId="0" xfId="0" applyFont="1" applyFill="1"/>
    <xf numFmtId="0" fontId="24" fillId="2" borderId="10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right" vertical="center" indent="1"/>
    </xf>
    <xf numFmtId="0" fontId="16" fillId="0" borderId="0" xfId="0" applyFont="1" applyBorder="1" applyAlignment="1">
      <alignment horizontal="left" vertical="center" indent="1"/>
    </xf>
    <xf numFmtId="3" fontId="3" fillId="0" borderId="0" xfId="0" applyNumberFormat="1" applyFont="1" applyBorder="1" applyAlignment="1">
      <alignment horizontal="right" vertical="center"/>
    </xf>
    <xf numFmtId="3" fontId="3" fillId="0" borderId="0" xfId="0" applyNumberFormat="1" applyFont="1" applyFill="1" applyBorder="1" applyAlignment="1">
      <alignment horizontal="right" vertical="center"/>
    </xf>
    <xf numFmtId="3" fontId="16" fillId="0" borderId="6" xfId="0" applyNumberFormat="1" applyFont="1" applyFill="1" applyBorder="1" applyAlignment="1">
      <alignment horizontal="right" vertical="center"/>
    </xf>
    <xf numFmtId="0" fontId="16" fillId="0" borderId="6" xfId="0" applyFont="1" applyBorder="1" applyAlignment="1">
      <alignment horizontal="right" vertical="center"/>
    </xf>
    <xf numFmtId="3" fontId="16" fillId="0" borderId="0" xfId="0" applyNumberFormat="1" applyFont="1" applyBorder="1" applyAlignment="1">
      <alignment horizontal="right" vertical="center"/>
    </xf>
    <xf numFmtId="3" fontId="16" fillId="0" borderId="0" xfId="0" applyNumberFormat="1" applyFont="1" applyFill="1" applyBorder="1" applyAlignment="1">
      <alignment horizontal="right" vertical="center"/>
    </xf>
    <xf numFmtId="3" fontId="16" fillId="0" borderId="6" xfId="0" applyNumberFormat="1" applyFont="1" applyBorder="1" applyAlignment="1">
      <alignment horizontal="right" vertical="center"/>
    </xf>
    <xf numFmtId="0" fontId="21" fillId="0" borderId="0" xfId="2" applyFont="1" applyFill="1" applyBorder="1" applyAlignment="1">
      <alignment horizontal="right" vertical="center" wrapText="1"/>
    </xf>
    <xf numFmtId="0" fontId="2" fillId="0" borderId="0" xfId="2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2" applyFont="1" applyFill="1" applyBorder="1" applyAlignment="1">
      <alignment horizontal="left" vertical="center"/>
    </xf>
    <xf numFmtId="0" fontId="8" fillId="0" borderId="0" xfId="0" applyFont="1" applyFill="1" applyAlignment="1">
      <alignment vertical="center"/>
    </xf>
    <xf numFmtId="3" fontId="3" fillId="0" borderId="0" xfId="0" applyNumberFormat="1" applyFont="1" applyBorder="1" applyAlignment="1">
      <alignment vertical="center" readingOrder="2"/>
    </xf>
    <xf numFmtId="3" fontId="16" fillId="0" borderId="6" xfId="0" applyNumberFormat="1" applyFont="1" applyBorder="1" applyAlignment="1">
      <alignment vertical="center" readingOrder="2"/>
    </xf>
    <xf numFmtId="3" fontId="16" fillId="0" borderId="0" xfId="0" applyNumberFormat="1" applyFont="1" applyBorder="1" applyAlignment="1">
      <alignment vertical="center" readingOrder="2"/>
    </xf>
    <xf numFmtId="3" fontId="3" fillId="0" borderId="0" xfId="0" applyNumberFormat="1" applyFont="1" applyFill="1" applyBorder="1" applyAlignment="1">
      <alignment vertical="center" readingOrder="2"/>
    </xf>
    <xf numFmtId="3" fontId="16" fillId="0" borderId="0" xfId="0" applyNumberFormat="1" applyFont="1" applyFill="1" applyBorder="1" applyAlignment="1">
      <alignment vertical="center" readingOrder="2"/>
    </xf>
    <xf numFmtId="3" fontId="16" fillId="0" borderId="6" xfId="0" applyNumberFormat="1" applyFont="1" applyFill="1" applyBorder="1" applyAlignment="1">
      <alignment vertical="center" readingOrder="2"/>
    </xf>
    <xf numFmtId="3" fontId="16" fillId="0" borderId="0" xfId="0" applyNumberFormat="1" applyFont="1" applyBorder="1" applyAlignment="1">
      <alignment vertical="center"/>
    </xf>
    <xf numFmtId="3" fontId="3" fillId="0" borderId="0" xfId="0" applyNumberFormat="1" applyFont="1" applyFill="1" applyBorder="1" applyAlignment="1">
      <alignment vertical="center"/>
    </xf>
    <xf numFmtId="3" fontId="16" fillId="0" borderId="6" xfId="0" applyNumberFormat="1" applyFont="1" applyBorder="1" applyAlignment="1">
      <alignment vertical="center"/>
    </xf>
    <xf numFmtId="0" fontId="2" fillId="0" borderId="0" xfId="4" applyFont="1" applyFill="1" applyBorder="1" applyAlignment="1">
      <alignment horizontal="right" vertical="center" wrapText="1" indent="1" readingOrder="2"/>
    </xf>
    <xf numFmtId="0" fontId="26" fillId="0" borderId="0" xfId="4" applyFont="1" applyFill="1" applyBorder="1" applyAlignment="1">
      <alignment horizontal="left" vertical="center" wrapText="1" indent="1"/>
    </xf>
    <xf numFmtId="0" fontId="34" fillId="0" borderId="0" xfId="0" applyFont="1" applyAlignment="1">
      <alignment horizontal="center" vertical="center" readingOrder="1"/>
    </xf>
    <xf numFmtId="0" fontId="21" fillId="0" borderId="0" xfId="0" applyFont="1" applyFill="1" applyAlignment="1">
      <alignment horizontal="right" vertical="center" wrapText="1"/>
    </xf>
    <xf numFmtId="0" fontId="21" fillId="0" borderId="0" xfId="0" applyFont="1" applyFill="1" applyAlignment="1">
      <alignment vertical="center" wrapText="1"/>
    </xf>
    <xf numFmtId="0" fontId="35" fillId="0" borderId="0" xfId="0" applyFont="1" applyAlignment="1">
      <alignment horizontal="center" vertical="center" readingOrder="1"/>
    </xf>
    <xf numFmtId="0" fontId="0" fillId="0" borderId="8" xfId="0" applyBorder="1"/>
    <xf numFmtId="0" fontId="22" fillId="0" borderId="0" xfId="0" applyFont="1" applyAlignment="1">
      <alignment vertical="center"/>
    </xf>
    <xf numFmtId="0" fontId="20" fillId="2" borderId="0" xfId="8" applyFont="1" applyFill="1" applyAlignment="1">
      <alignment horizontal="center" vertical="center"/>
    </xf>
    <xf numFmtId="0" fontId="15" fillId="2" borderId="0" xfId="8" applyFont="1" applyFill="1" applyBorder="1" applyAlignment="1">
      <alignment horizontal="right" vertical="center" indent="1" readingOrder="2"/>
    </xf>
    <xf numFmtId="0" fontId="15" fillId="2" borderId="0" xfId="8" applyFont="1" applyFill="1" applyBorder="1" applyAlignment="1">
      <alignment horizontal="right" vertical="center" readingOrder="2"/>
    </xf>
    <xf numFmtId="0" fontId="20" fillId="2" borderId="0" xfId="8" applyFont="1" applyFill="1" applyAlignment="1">
      <alignment horizontal="center" vertical="center" readingOrder="1"/>
    </xf>
    <xf numFmtId="0" fontId="21" fillId="0" borderId="0" xfId="2" applyFont="1" applyFill="1" applyBorder="1" applyAlignment="1">
      <alignment horizontal="left" vertical="center" wrapText="1"/>
    </xf>
    <xf numFmtId="9" fontId="2" fillId="0" borderId="0" xfId="5" applyFont="1"/>
    <xf numFmtId="0" fontId="15" fillId="2" borderId="3" xfId="0" applyFont="1" applyFill="1" applyBorder="1" applyAlignment="1">
      <alignment horizontal="center" vertical="center" wrapText="1" readingOrder="2"/>
    </xf>
    <xf numFmtId="0" fontId="15" fillId="2" borderId="5" xfId="0" applyFont="1" applyFill="1" applyBorder="1" applyAlignment="1">
      <alignment horizontal="center" vertical="center" wrapText="1" readingOrder="1"/>
    </xf>
    <xf numFmtId="0" fontId="8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20" fillId="2" borderId="0" xfId="8" applyFont="1" applyFill="1" applyAlignment="1">
      <alignment horizontal="left" vertical="center" wrapText="1" indent="1"/>
    </xf>
    <xf numFmtId="0" fontId="16" fillId="0" borderId="0" xfId="4" applyFont="1" applyAlignment="1">
      <alignment horizontal="center" vertical="center"/>
    </xf>
    <xf numFmtId="0" fontId="20" fillId="2" borderId="0" xfId="4" applyFont="1" applyFill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8" fillId="0" borderId="0" xfId="0" applyFont="1" applyFill="1" applyBorder="1" applyAlignment="1">
      <alignment horizontal="center" vertical="center" readingOrder="2"/>
    </xf>
    <xf numFmtId="0" fontId="8" fillId="0" borderId="0" xfId="4" applyFont="1" applyAlignment="1">
      <alignment horizontal="center" vertical="center"/>
    </xf>
    <xf numFmtId="0" fontId="18" fillId="0" borderId="0" xfId="0" applyFont="1" applyFill="1" applyBorder="1" applyAlignment="1">
      <alignment horizontal="center" vertical="center" wrapText="1" readingOrder="1"/>
    </xf>
    <xf numFmtId="0" fontId="26" fillId="0" borderId="0" xfId="6" applyFont="1" applyFill="1" applyBorder="1" applyAlignment="1">
      <alignment horizontal="center" vertical="center"/>
    </xf>
    <xf numFmtId="0" fontId="31" fillId="0" borderId="0" xfId="1" applyFont="1" applyFill="1" applyBorder="1" applyAlignment="1" applyProtection="1">
      <alignment horizontal="center" vertical="center" wrapText="1"/>
    </xf>
    <xf numFmtId="0" fontId="31" fillId="0" borderId="0" xfId="7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>
      <alignment horizontal="center" vertical="center" readingOrder="2"/>
    </xf>
    <xf numFmtId="0" fontId="3" fillId="0" borderId="0" xfId="0" applyFont="1" applyFill="1" applyAlignment="1">
      <alignment horizontal="center" vertical="center" readingOrder="2"/>
    </xf>
    <xf numFmtId="0" fontId="16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15" fillId="2" borderId="7" xfId="0" applyFont="1" applyFill="1" applyBorder="1" applyAlignment="1">
      <alignment horizontal="center" vertical="center"/>
    </xf>
    <xf numFmtId="0" fontId="15" fillId="2" borderId="11" xfId="0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 wrapText="1"/>
    </xf>
    <xf numFmtId="0" fontId="20" fillId="2" borderId="7" xfId="0" applyFont="1" applyFill="1" applyBorder="1" applyAlignment="1">
      <alignment horizontal="center" vertical="center"/>
    </xf>
    <xf numFmtId="0" fontId="21" fillId="0" borderId="8" xfId="2" applyFont="1" applyFill="1" applyBorder="1" applyAlignment="1">
      <alignment horizontal="right" vertical="center" wrapText="1"/>
    </xf>
    <xf numFmtId="0" fontId="21" fillId="0" borderId="8" xfId="2" applyFont="1" applyFill="1" applyBorder="1" applyAlignment="1">
      <alignment horizontal="left" vertical="center" wrapText="1"/>
    </xf>
    <xf numFmtId="0" fontId="21" fillId="0" borderId="0" xfId="2" applyFont="1" applyFill="1" applyBorder="1" applyAlignment="1">
      <alignment horizontal="right" vertical="center" wrapText="1" readingOrder="2"/>
    </xf>
    <xf numFmtId="0" fontId="21" fillId="0" borderId="0" xfId="0" applyFont="1" applyFill="1" applyAlignment="1">
      <alignment horizontal="left" vertical="center" readingOrder="1"/>
    </xf>
    <xf numFmtId="0" fontId="21" fillId="0" borderId="0" xfId="0" applyFont="1" applyFill="1" applyAlignment="1">
      <alignment horizontal="left" vertical="center" wrapText="1"/>
    </xf>
    <xf numFmtId="0" fontId="15" fillId="2" borderId="4" xfId="0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/>
    </xf>
    <xf numFmtId="0" fontId="20" fillId="2" borderId="2" xfId="0" applyFont="1" applyFill="1" applyBorder="1" applyAlignment="1">
      <alignment horizontal="center" vertical="center"/>
    </xf>
    <xf numFmtId="0" fontId="20" fillId="2" borderId="4" xfId="0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/>
    </xf>
    <xf numFmtId="0" fontId="23" fillId="0" borderId="0" xfId="0" applyFont="1" applyFill="1" applyAlignment="1">
      <alignment horizontal="right" vertical="center"/>
    </xf>
    <xf numFmtId="0" fontId="2" fillId="0" borderId="0" xfId="0" applyFont="1" applyFill="1" applyAlignment="1">
      <alignment horizontal="left" vertical="center"/>
    </xf>
    <xf numFmtId="0" fontId="8" fillId="0" borderId="0" xfId="0" applyFont="1" applyFill="1" applyAlignment="1">
      <alignment horizontal="center" vertical="center" wrapText="1"/>
    </xf>
    <xf numFmtId="0" fontId="21" fillId="0" borderId="0" xfId="2" applyFont="1" applyFill="1" applyBorder="1" applyAlignment="1">
      <alignment horizontal="right" vertical="center" wrapText="1"/>
    </xf>
    <xf numFmtId="0" fontId="0" fillId="0" borderId="8" xfId="0" applyFill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top"/>
    </xf>
    <xf numFmtId="0" fontId="16" fillId="0" borderId="0" xfId="0" applyFont="1" applyFill="1" applyAlignment="1">
      <alignment vertical="center"/>
    </xf>
    <xf numFmtId="3" fontId="26" fillId="0" borderId="0" xfId="0" applyNumberFormat="1" applyFont="1" applyFill="1" applyBorder="1" applyAlignment="1">
      <alignment vertical="center"/>
    </xf>
  </cellXfs>
  <cellStyles count="9">
    <cellStyle name="Hyperlink" xfId="1" builtinId="8"/>
    <cellStyle name="Hyperlink 2" xfId="7"/>
    <cellStyle name="Normal" xfId="0" builtinId="0"/>
    <cellStyle name="Normal 2" xfId="4"/>
    <cellStyle name="Normal 2 2 2" xfId="8"/>
    <cellStyle name="Normal 9" xfId="6"/>
    <cellStyle name="Normal_Copy_of_ch13-Education2008" xfId="2"/>
    <cellStyle name="Normal_ورقة1" xfId="3"/>
    <cellStyle name="Percent" xfId="5" builtinId="5"/>
  </cellStyles>
  <dxfs count="0"/>
  <tableStyles count="0" defaultTableStyle="TableStyleMedium9" defaultPivotStyle="PivotStyleLight16"/>
  <colors>
    <mruColors>
      <color rgb="FFB7803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dLbl>
              <c:idx val="0"/>
              <c:layout>
                <c:manualLayout>
                  <c:x val="-3.0301419328953309E-2"/>
                  <c:y val="-2.31044036162146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1277797281709215E-2"/>
                  <c:y val="1.45308398950131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2.859180500526606E-2"/>
                  <c:y val="-3.6752697579469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2.0917799287827874E-3"/>
                  <c:y val="3.26855497229512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2.347560058177441E-3"/>
                  <c:y val="-4.691965587634879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1.2333617533477104E-2"/>
                  <c:y val="-5.624453193350830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'1'!$B$20:$B$26</c:f>
              <c:strCache>
                <c:ptCount val="7"/>
                <c:pt idx="0">
                  <c:v>أبوظبي Abu Dhabi</c:v>
                </c:pt>
                <c:pt idx="1">
                  <c:v>دبي Dubai</c:v>
                </c:pt>
                <c:pt idx="2">
                  <c:v>الشارقة Sharjah</c:v>
                </c:pt>
                <c:pt idx="3">
                  <c:v> عجمان Ajman</c:v>
                </c:pt>
                <c:pt idx="4">
                  <c:v> أم القيوين Umm Al Quwain</c:v>
                </c:pt>
                <c:pt idx="5">
                  <c:v> رأس الخيمة Ras Al Khaimah</c:v>
                </c:pt>
                <c:pt idx="6">
                  <c:v> الفجيرة Fujairah</c:v>
                </c:pt>
              </c:strCache>
            </c:strRef>
          </c:cat>
          <c:val>
            <c:numRef>
              <c:f>'1'!$C$20:$C$26</c:f>
              <c:numCache>
                <c:formatCode>0%</c:formatCode>
                <c:ptCount val="7"/>
                <c:pt idx="0">
                  <c:v>0.2526581168475282</c:v>
                </c:pt>
                <c:pt idx="1">
                  <c:v>0.23610654390003288</c:v>
                </c:pt>
                <c:pt idx="2">
                  <c:v>0.30834155431327415</c:v>
                </c:pt>
                <c:pt idx="3">
                  <c:v>3.5076181080784828E-2</c:v>
                </c:pt>
                <c:pt idx="4">
                  <c:v>2.1155321714348349E-2</c:v>
                </c:pt>
                <c:pt idx="5">
                  <c:v>0.11114764879973693</c:v>
                </c:pt>
                <c:pt idx="6">
                  <c:v>3.5514633344294638E-2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8541010080746281"/>
          <c:y val="7.8412438028579765E-2"/>
          <c:w val="0.37892110938362"/>
          <c:h val="0.8660320064158646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'5'!$C$5:$C$6</c:f>
              <c:strCache>
                <c:ptCount val="2"/>
                <c:pt idx="0">
                  <c:v>إمـام / خطيب</c:v>
                </c:pt>
                <c:pt idx="1">
                  <c:v>Emam/Orator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'5'!$B$21:$B$28</c:f>
              <c:strCache>
                <c:ptCount val="7"/>
                <c:pt idx="0">
                  <c:v>Abu Dhabi أبوظبي</c:v>
                </c:pt>
                <c:pt idx="1">
                  <c:v>Dubai دبي</c:v>
                </c:pt>
                <c:pt idx="2">
                  <c:v>Sharjah  الشارقة</c:v>
                </c:pt>
                <c:pt idx="3">
                  <c:v>Ajman  عجمان</c:v>
                </c:pt>
                <c:pt idx="4">
                  <c:v>Umm Al Quwain  أم القيوين</c:v>
                </c:pt>
                <c:pt idx="5">
                  <c:v>Ras Al Khaimah  رأس الخيمة</c:v>
                </c:pt>
                <c:pt idx="6">
                  <c:v>Fujairah  الفجيرة</c:v>
                </c:pt>
              </c:strCache>
            </c:strRef>
          </c:cat>
          <c:val>
            <c:numRef>
              <c:f>'5'!$C$7:$C$13</c:f>
              <c:numCache>
                <c:formatCode>#,##0</c:formatCode>
                <c:ptCount val="7"/>
                <c:pt idx="0">
                  <c:v>1547</c:v>
                </c:pt>
                <c:pt idx="1">
                  <c:v>418</c:v>
                </c:pt>
                <c:pt idx="2">
                  <c:v>969</c:v>
                </c:pt>
                <c:pt idx="3">
                  <c:v>232</c:v>
                </c:pt>
                <c:pt idx="4">
                  <c:v>121</c:v>
                </c:pt>
                <c:pt idx="5">
                  <c:v>580</c:v>
                </c:pt>
                <c:pt idx="6">
                  <c:v>235</c:v>
                </c:pt>
              </c:numCache>
            </c:numRef>
          </c:val>
        </c:ser>
        <c:ser>
          <c:idx val="1"/>
          <c:order val="1"/>
          <c:tx>
            <c:strRef>
              <c:f>'5'!$D$5:$D$6</c:f>
              <c:strCache>
                <c:ptCount val="2"/>
                <c:pt idx="0">
                  <c:v>مؤذن</c:v>
                </c:pt>
                <c:pt idx="1">
                  <c:v>Muethen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'5'!$B$21:$B$28</c:f>
              <c:strCache>
                <c:ptCount val="7"/>
                <c:pt idx="0">
                  <c:v>Abu Dhabi أبوظبي</c:v>
                </c:pt>
                <c:pt idx="1">
                  <c:v>Dubai دبي</c:v>
                </c:pt>
                <c:pt idx="2">
                  <c:v>Sharjah  الشارقة</c:v>
                </c:pt>
                <c:pt idx="3">
                  <c:v>Ajman  عجمان</c:v>
                </c:pt>
                <c:pt idx="4">
                  <c:v>Umm Al Quwain  أم القيوين</c:v>
                </c:pt>
                <c:pt idx="5">
                  <c:v>Ras Al Khaimah  رأس الخيمة</c:v>
                </c:pt>
                <c:pt idx="6">
                  <c:v>Fujairah  الفجيرة</c:v>
                </c:pt>
              </c:strCache>
            </c:strRef>
          </c:cat>
          <c:val>
            <c:numRef>
              <c:f>'5'!$D$7:$D$13</c:f>
              <c:numCache>
                <c:formatCode>#,##0</c:formatCode>
                <c:ptCount val="7"/>
                <c:pt idx="0">
                  <c:v>526</c:v>
                </c:pt>
                <c:pt idx="1">
                  <c:v>382</c:v>
                </c:pt>
                <c:pt idx="2">
                  <c:v>197</c:v>
                </c:pt>
                <c:pt idx="3">
                  <c:v>51</c:v>
                </c:pt>
                <c:pt idx="4">
                  <c:v>32</c:v>
                </c:pt>
                <c:pt idx="5">
                  <c:v>172</c:v>
                </c:pt>
                <c:pt idx="6">
                  <c:v>42</c:v>
                </c:pt>
              </c:numCache>
            </c:numRef>
          </c:val>
        </c:ser>
        <c:ser>
          <c:idx val="2"/>
          <c:order val="2"/>
          <c:tx>
            <c:strRef>
              <c:f>'5'!$E$5:$E$6</c:f>
              <c:strCache>
                <c:ptCount val="2"/>
                <c:pt idx="0">
                  <c:v>واعظ</c:v>
                </c:pt>
                <c:pt idx="1">
                  <c:v>Preacher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'5'!$B$21:$B$28</c:f>
              <c:strCache>
                <c:ptCount val="7"/>
                <c:pt idx="0">
                  <c:v>Abu Dhabi أبوظبي</c:v>
                </c:pt>
                <c:pt idx="1">
                  <c:v>Dubai دبي</c:v>
                </c:pt>
                <c:pt idx="2">
                  <c:v>Sharjah  الشارقة</c:v>
                </c:pt>
                <c:pt idx="3">
                  <c:v>Ajman  عجمان</c:v>
                </c:pt>
                <c:pt idx="4">
                  <c:v>Umm Al Quwain  أم القيوين</c:v>
                </c:pt>
                <c:pt idx="5">
                  <c:v>Ras Al Khaimah  رأس الخيمة</c:v>
                </c:pt>
                <c:pt idx="6">
                  <c:v>Fujairah  الفجيرة</c:v>
                </c:pt>
              </c:strCache>
            </c:strRef>
          </c:cat>
          <c:val>
            <c:numRef>
              <c:f>'5'!$E$7:$E$13</c:f>
              <c:numCache>
                <c:formatCode>#,##0</c:formatCode>
                <c:ptCount val="7"/>
                <c:pt idx="0">
                  <c:v>28</c:v>
                </c:pt>
                <c:pt idx="1">
                  <c:v>35</c:v>
                </c:pt>
                <c:pt idx="2">
                  <c:v>49</c:v>
                </c:pt>
                <c:pt idx="3">
                  <c:v>5</c:v>
                </c:pt>
                <c:pt idx="4">
                  <c:v>5</c:v>
                </c:pt>
                <c:pt idx="5">
                  <c:v>6</c:v>
                </c:pt>
                <c:pt idx="6">
                  <c:v>5</c:v>
                </c:pt>
              </c:numCache>
            </c:numRef>
          </c:val>
        </c:ser>
        <c:ser>
          <c:idx val="3"/>
          <c:order val="3"/>
          <c:tx>
            <c:strRef>
              <c:f>'5'!$F$5:$F$6</c:f>
              <c:strCache>
                <c:ptCount val="2"/>
                <c:pt idx="0">
                  <c:v>خادم</c:v>
                </c:pt>
                <c:pt idx="1">
                  <c:v>Worker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'5'!$B$21:$B$28</c:f>
              <c:strCache>
                <c:ptCount val="7"/>
                <c:pt idx="0">
                  <c:v>Abu Dhabi أبوظبي</c:v>
                </c:pt>
                <c:pt idx="1">
                  <c:v>Dubai دبي</c:v>
                </c:pt>
                <c:pt idx="2">
                  <c:v>Sharjah  الشارقة</c:v>
                </c:pt>
                <c:pt idx="3">
                  <c:v>Ajman  عجمان</c:v>
                </c:pt>
                <c:pt idx="4">
                  <c:v>Umm Al Quwain  أم القيوين</c:v>
                </c:pt>
                <c:pt idx="5">
                  <c:v>Ras Al Khaimah  رأس الخيمة</c:v>
                </c:pt>
                <c:pt idx="6">
                  <c:v>Fujairah  الفجيرة</c:v>
                </c:pt>
              </c:strCache>
            </c:strRef>
          </c:cat>
          <c:val>
            <c:numRef>
              <c:f>'5'!$F$7:$F$13</c:f>
              <c:numCache>
                <c:formatCode>#,##0</c:formatCode>
                <c:ptCount val="7"/>
                <c:pt idx="0">
                  <c:v>63</c:v>
                </c:pt>
                <c:pt idx="1">
                  <c:v>0</c:v>
                </c:pt>
                <c:pt idx="2">
                  <c:v>179</c:v>
                </c:pt>
                <c:pt idx="3">
                  <c:v>3</c:v>
                </c:pt>
                <c:pt idx="4">
                  <c:v>0</c:v>
                </c:pt>
                <c:pt idx="5">
                  <c:v>0</c:v>
                </c:pt>
                <c:pt idx="6">
                  <c:v>6</c:v>
                </c:pt>
              </c:numCache>
            </c:numRef>
          </c:val>
        </c:ser>
        <c:ser>
          <c:idx val="4"/>
          <c:order val="4"/>
          <c:tx>
            <c:strRef>
              <c:f>'5'!$G$5:$G$6</c:f>
              <c:strCache>
                <c:ptCount val="2"/>
                <c:pt idx="0">
                  <c:v>المجموع</c:v>
                </c:pt>
                <c:pt idx="1">
                  <c:v>Total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'5'!$B$21:$B$28</c:f>
              <c:strCache>
                <c:ptCount val="7"/>
                <c:pt idx="0">
                  <c:v>Abu Dhabi أبوظبي</c:v>
                </c:pt>
                <c:pt idx="1">
                  <c:v>Dubai دبي</c:v>
                </c:pt>
                <c:pt idx="2">
                  <c:v>Sharjah  الشارقة</c:v>
                </c:pt>
                <c:pt idx="3">
                  <c:v>Ajman  عجمان</c:v>
                </c:pt>
                <c:pt idx="4">
                  <c:v>Umm Al Quwain  أم القيوين</c:v>
                </c:pt>
                <c:pt idx="5">
                  <c:v>Ras Al Khaimah  رأس الخيمة</c:v>
                </c:pt>
                <c:pt idx="6">
                  <c:v>Fujairah  الفجيرة</c:v>
                </c:pt>
              </c:strCache>
            </c:strRef>
          </c:cat>
          <c:val>
            <c:numRef>
              <c:f>'5'!$G$7:$G$13</c:f>
              <c:numCache>
                <c:formatCode>#,##0</c:formatCode>
                <c:ptCount val="7"/>
                <c:pt idx="0">
                  <c:v>2164</c:v>
                </c:pt>
                <c:pt idx="1">
                  <c:v>835</c:v>
                </c:pt>
                <c:pt idx="2">
                  <c:v>1394</c:v>
                </c:pt>
                <c:pt idx="3">
                  <c:v>291</c:v>
                </c:pt>
                <c:pt idx="4">
                  <c:v>158</c:v>
                </c:pt>
                <c:pt idx="5">
                  <c:v>758</c:v>
                </c:pt>
                <c:pt idx="6">
                  <c:v>288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-785037248"/>
        <c:axId val="-785026912"/>
      </c:barChart>
      <c:catAx>
        <c:axId val="-7850372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-785026912"/>
        <c:crosses val="autoZero"/>
        <c:auto val="1"/>
        <c:lblAlgn val="ctr"/>
        <c:lblOffset val="100"/>
        <c:noMultiLvlLbl val="0"/>
      </c:catAx>
      <c:valAx>
        <c:axId val="-7850269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785037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9049298604926336E-2"/>
          <c:y val="0.91663495791200866"/>
          <c:w val="0.94353459390463101"/>
          <c:h val="6.149891444145817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'6'!$C$5:$C$6</c:f>
              <c:strCache>
                <c:ptCount val="2"/>
                <c:pt idx="0">
                  <c:v>كنيسة</c:v>
                </c:pt>
                <c:pt idx="1">
                  <c:v>Church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'6'!$B$21:$B$27</c:f>
              <c:strCache>
                <c:ptCount val="7"/>
                <c:pt idx="0">
                  <c:v>Abu Dhabi أبوظبي</c:v>
                </c:pt>
                <c:pt idx="1">
                  <c:v>Dubai دبي</c:v>
                </c:pt>
                <c:pt idx="2">
                  <c:v>Sharjah  الشارقة</c:v>
                </c:pt>
                <c:pt idx="3">
                  <c:v>Ajman  عجمان</c:v>
                </c:pt>
                <c:pt idx="4">
                  <c:v>Umm Al Quwain  أم القيوين</c:v>
                </c:pt>
                <c:pt idx="5">
                  <c:v>Ras Al Khaimah  رأس الخيمة</c:v>
                </c:pt>
                <c:pt idx="6">
                  <c:v>Fujairah  الفجيرة</c:v>
                </c:pt>
              </c:strCache>
            </c:strRef>
          </c:cat>
          <c:val>
            <c:numRef>
              <c:f>'6'!$C$7:$C$13</c:f>
              <c:numCache>
                <c:formatCode>#,##0</c:formatCode>
                <c:ptCount val="7"/>
                <c:pt idx="0">
                  <c:v>16</c:v>
                </c:pt>
                <c:pt idx="1">
                  <c:v>11</c:v>
                </c:pt>
                <c:pt idx="2">
                  <c:v>10</c:v>
                </c:pt>
                <c:pt idx="3">
                  <c:v>0</c:v>
                </c:pt>
                <c:pt idx="4">
                  <c:v>0</c:v>
                </c:pt>
                <c:pt idx="5">
                  <c:v>8</c:v>
                </c:pt>
                <c:pt idx="6">
                  <c:v>7</c:v>
                </c:pt>
              </c:numCache>
            </c:numRef>
          </c:val>
        </c:ser>
        <c:ser>
          <c:idx val="1"/>
          <c:order val="1"/>
          <c:tx>
            <c:strRef>
              <c:f>'6'!$D$5:$D$6</c:f>
              <c:strCache>
                <c:ptCount val="2"/>
                <c:pt idx="0">
                  <c:v>كاتدرائية</c:v>
                </c:pt>
                <c:pt idx="1">
                  <c:v>Cathedral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'6'!$B$21:$B$27</c:f>
              <c:strCache>
                <c:ptCount val="7"/>
                <c:pt idx="0">
                  <c:v>Abu Dhabi أبوظبي</c:v>
                </c:pt>
                <c:pt idx="1">
                  <c:v>Dubai دبي</c:v>
                </c:pt>
                <c:pt idx="2">
                  <c:v>Sharjah  الشارقة</c:v>
                </c:pt>
                <c:pt idx="3">
                  <c:v>Ajman  عجمان</c:v>
                </c:pt>
                <c:pt idx="4">
                  <c:v>Umm Al Quwain  أم القيوين</c:v>
                </c:pt>
                <c:pt idx="5">
                  <c:v>Ras Al Khaimah  رأس الخيمة</c:v>
                </c:pt>
                <c:pt idx="6">
                  <c:v>Fujairah  الفجيرة</c:v>
                </c:pt>
              </c:strCache>
            </c:strRef>
          </c:cat>
          <c:val>
            <c:numRef>
              <c:f>'6'!$D$7:$D$13</c:f>
              <c:numCache>
                <c:formatCode>#,##0</c:formatCode>
                <c:ptCount val="7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ser>
          <c:idx val="2"/>
          <c:order val="2"/>
          <c:tx>
            <c:strRef>
              <c:f>'6'!$E$5:$E$6</c:f>
              <c:strCache>
                <c:ptCount val="2"/>
                <c:pt idx="0">
                  <c:v>كنيسة\معبد يهودية</c:v>
                </c:pt>
                <c:pt idx="1">
                  <c:v>Synagogue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'6'!$B$21:$B$27</c:f>
              <c:strCache>
                <c:ptCount val="7"/>
                <c:pt idx="0">
                  <c:v>Abu Dhabi أبوظبي</c:v>
                </c:pt>
                <c:pt idx="1">
                  <c:v>Dubai دبي</c:v>
                </c:pt>
                <c:pt idx="2">
                  <c:v>Sharjah  الشارقة</c:v>
                </c:pt>
                <c:pt idx="3">
                  <c:v>Ajman  عجمان</c:v>
                </c:pt>
                <c:pt idx="4">
                  <c:v>Umm Al Quwain  أم القيوين</c:v>
                </c:pt>
                <c:pt idx="5">
                  <c:v>Ras Al Khaimah  رأس الخيمة</c:v>
                </c:pt>
                <c:pt idx="6">
                  <c:v>Fujairah  الفجيرة</c:v>
                </c:pt>
              </c:strCache>
            </c:strRef>
          </c:cat>
          <c:val>
            <c:numRef>
              <c:f>'6'!$E$7:$E$13</c:f>
              <c:numCache>
                <c:formatCode>#,##0</c:formatCode>
                <c:ptCount val="7"/>
                <c:pt idx="0">
                  <c:v>1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ser>
          <c:idx val="3"/>
          <c:order val="3"/>
          <c:tx>
            <c:strRef>
              <c:f>'6'!$F$5:$F$6</c:f>
              <c:strCache>
                <c:ptCount val="2"/>
                <c:pt idx="0">
                  <c:v>معبد</c:v>
                </c:pt>
                <c:pt idx="1">
                  <c:v>Temple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'6'!$B$21:$B$27</c:f>
              <c:strCache>
                <c:ptCount val="7"/>
                <c:pt idx="0">
                  <c:v>Abu Dhabi أبوظبي</c:v>
                </c:pt>
                <c:pt idx="1">
                  <c:v>Dubai دبي</c:v>
                </c:pt>
                <c:pt idx="2">
                  <c:v>Sharjah  الشارقة</c:v>
                </c:pt>
                <c:pt idx="3">
                  <c:v>Ajman  عجمان</c:v>
                </c:pt>
                <c:pt idx="4">
                  <c:v>Umm Al Quwain  أم القيوين</c:v>
                </c:pt>
                <c:pt idx="5">
                  <c:v>Ras Al Khaimah  رأس الخيمة</c:v>
                </c:pt>
                <c:pt idx="6">
                  <c:v>Fujairah  الفجيرة</c:v>
                </c:pt>
              </c:strCache>
            </c:strRef>
          </c:cat>
          <c:val>
            <c:numRef>
              <c:f>'6'!$F$7:$F$13</c:f>
              <c:numCache>
                <c:formatCode>#,##0</c:formatCode>
                <c:ptCount val="7"/>
                <c:pt idx="0">
                  <c:v>1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785028544"/>
        <c:axId val="-785033440"/>
      </c:barChart>
      <c:catAx>
        <c:axId val="-785028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-785033440"/>
        <c:crosses val="autoZero"/>
        <c:auto val="1"/>
        <c:lblAlgn val="ctr"/>
        <c:lblOffset val="100"/>
        <c:noMultiLvlLbl val="0"/>
      </c:catAx>
      <c:valAx>
        <c:axId val="-785033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785028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1752600</xdr:colOff>
      <xdr:row>0</xdr:row>
      <xdr:rowOff>9525</xdr:rowOff>
    </xdr:from>
    <xdr:to>
      <xdr:col>3</xdr:col>
      <xdr:colOff>2875428</xdr:colOff>
      <xdr:row>0</xdr:row>
      <xdr:rowOff>426346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5887297" y="9525"/>
          <a:ext cx="1122828" cy="41682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431800</xdr:colOff>
      <xdr:row>0</xdr:row>
      <xdr:rowOff>76200</xdr:rowOff>
    </xdr:from>
    <xdr:to>
      <xdr:col>6</xdr:col>
      <xdr:colOff>302417</xdr:colOff>
      <xdr:row>0</xdr:row>
      <xdr:rowOff>637633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3526358" y="76200"/>
          <a:ext cx="1470817" cy="56143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141332</xdr:colOff>
      <xdr:row>0</xdr:row>
      <xdr:rowOff>19050</xdr:rowOff>
    </xdr:from>
    <xdr:to>
      <xdr:col>4</xdr:col>
      <xdr:colOff>1540434</xdr:colOff>
      <xdr:row>0</xdr:row>
      <xdr:rowOff>533400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04883816" y="19050"/>
          <a:ext cx="1399102" cy="514350"/>
        </a:xfrm>
        <a:prstGeom prst="rect">
          <a:avLst/>
        </a:prstGeom>
      </xdr:spPr>
    </xdr:pic>
    <xdr:clientData/>
  </xdr:twoCellAnchor>
  <xdr:twoCellAnchor>
    <xdr:from>
      <xdr:col>0</xdr:col>
      <xdr:colOff>1085850</xdr:colOff>
      <xdr:row>18</xdr:row>
      <xdr:rowOff>9525</xdr:rowOff>
    </xdr:from>
    <xdr:to>
      <xdr:col>4</xdr:col>
      <xdr:colOff>1593850</xdr:colOff>
      <xdr:row>34</xdr:row>
      <xdr:rowOff>9525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330322</xdr:colOff>
      <xdr:row>0</xdr:row>
      <xdr:rowOff>15875</xdr:rowOff>
    </xdr:from>
    <xdr:to>
      <xdr:col>10</xdr:col>
      <xdr:colOff>1123016</xdr:colOff>
      <xdr:row>0</xdr:row>
      <xdr:rowOff>549275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02050034" y="15875"/>
          <a:ext cx="1459444" cy="5334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523875</xdr:colOff>
      <xdr:row>0</xdr:row>
      <xdr:rowOff>19050</xdr:rowOff>
    </xdr:from>
    <xdr:to>
      <xdr:col>11</xdr:col>
      <xdr:colOff>1189758</xdr:colOff>
      <xdr:row>0</xdr:row>
      <xdr:rowOff>521290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1134067" y="19050"/>
          <a:ext cx="1275483" cy="50224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428625</xdr:colOff>
      <xdr:row>0</xdr:row>
      <xdr:rowOff>19050</xdr:rowOff>
    </xdr:from>
    <xdr:to>
      <xdr:col>13</xdr:col>
      <xdr:colOff>1051858</xdr:colOff>
      <xdr:row>0</xdr:row>
      <xdr:rowOff>515890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11451342" y="19050"/>
          <a:ext cx="1232833" cy="49684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1425575</xdr:colOff>
      <xdr:row>19</xdr:row>
      <xdr:rowOff>41275</xdr:rowOff>
    </xdr:from>
    <xdr:to>
      <xdr:col>7</xdr:col>
      <xdr:colOff>1644650</xdr:colOff>
      <xdr:row>40</xdr:row>
      <xdr:rowOff>147917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1523999</xdr:colOff>
      <xdr:row>0</xdr:row>
      <xdr:rowOff>561433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22094183" y="0"/>
          <a:ext cx="1536699" cy="561433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20171</xdr:colOff>
      <xdr:row>18</xdr:row>
      <xdr:rowOff>7471</xdr:rowOff>
    </xdr:from>
    <xdr:to>
      <xdr:col>6</xdr:col>
      <xdr:colOff>1543050</xdr:colOff>
      <xdr:row>36</xdr:row>
      <xdr:rowOff>78068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5</xdr:col>
      <xdr:colOff>648821</xdr:colOff>
      <xdr:row>0</xdr:row>
      <xdr:rowOff>0</xdr:rowOff>
    </xdr:from>
    <xdr:to>
      <xdr:col>6</xdr:col>
      <xdr:colOff>1429870</xdr:colOff>
      <xdr:row>0</xdr:row>
      <xdr:rowOff>561433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04930880" y="0"/>
          <a:ext cx="1536699" cy="5614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info@fcsc.gov.ae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8"/>
  <sheetViews>
    <sheetView rightToLeft="1" zoomScaleNormal="100" workbookViewId="0">
      <selection activeCell="C17" sqref="C17"/>
    </sheetView>
  </sheetViews>
  <sheetFormatPr defaultRowHeight="12.5" x14ac:dyDescent="0.25"/>
  <cols>
    <col min="1" max="1" width="20.7265625" customWidth="1"/>
    <col min="2" max="2" width="43.81640625" customWidth="1"/>
    <col min="3" max="3" width="5.453125" customWidth="1"/>
    <col min="4" max="4" width="43.81640625" customWidth="1"/>
    <col min="6" max="6" width="18" customWidth="1"/>
  </cols>
  <sheetData>
    <row r="1" spans="2:8" ht="34.5" customHeight="1" x14ac:dyDescent="0.25">
      <c r="B1" s="62"/>
      <c r="C1" s="62"/>
      <c r="D1" s="62"/>
    </row>
    <row r="2" spans="2:8" ht="25" customHeight="1" x14ac:dyDescent="0.25">
      <c r="B2" s="147" t="s">
        <v>133</v>
      </c>
      <c r="C2" s="147"/>
      <c r="D2" s="147"/>
    </row>
    <row r="3" spans="2:8" ht="25" customHeight="1" x14ac:dyDescent="0.25">
      <c r="B3" s="148" t="s">
        <v>134</v>
      </c>
      <c r="C3" s="148"/>
      <c r="D3" s="148"/>
    </row>
    <row r="4" spans="2:8" s="7" customFormat="1" ht="25" customHeight="1" x14ac:dyDescent="0.25">
      <c r="B4" s="147" t="s">
        <v>45</v>
      </c>
      <c r="C4" s="147"/>
      <c r="D4" s="147"/>
      <c r="E4" s="8"/>
      <c r="F4" s="8"/>
      <c r="G4" s="8"/>
      <c r="H4" s="8"/>
    </row>
    <row r="5" spans="2:8" ht="25" customHeight="1" x14ac:dyDescent="0.25">
      <c r="B5" s="145" t="s">
        <v>18</v>
      </c>
      <c r="C5" s="19" t="s">
        <v>19</v>
      </c>
      <c r="D5" s="146" t="s">
        <v>20</v>
      </c>
    </row>
    <row r="6" spans="2:8" ht="25" customHeight="1" x14ac:dyDescent="0.25">
      <c r="B6" s="145"/>
      <c r="C6" s="20" t="s">
        <v>21</v>
      </c>
      <c r="D6" s="146"/>
    </row>
    <row r="7" spans="2:8" ht="40.5" customHeight="1" x14ac:dyDescent="0.25">
      <c r="B7" s="17" t="s">
        <v>202</v>
      </c>
      <c r="C7" s="15">
        <v>1</v>
      </c>
      <c r="D7" s="21" t="s">
        <v>198</v>
      </c>
    </row>
    <row r="8" spans="2:8" ht="40.5" customHeight="1" x14ac:dyDescent="0.25">
      <c r="B8" s="17" t="s">
        <v>203</v>
      </c>
      <c r="C8" s="15">
        <v>2</v>
      </c>
      <c r="D8" s="21" t="s">
        <v>199</v>
      </c>
    </row>
    <row r="9" spans="2:8" ht="40.5" customHeight="1" x14ac:dyDescent="0.25">
      <c r="B9" s="17" t="s">
        <v>204</v>
      </c>
      <c r="C9" s="15">
        <v>3</v>
      </c>
      <c r="D9" s="21" t="s">
        <v>200</v>
      </c>
    </row>
    <row r="10" spans="2:8" ht="40.5" customHeight="1" x14ac:dyDescent="0.25">
      <c r="B10" s="17" t="s">
        <v>207</v>
      </c>
      <c r="C10" s="15">
        <v>4</v>
      </c>
      <c r="D10" s="21" t="s">
        <v>208</v>
      </c>
    </row>
    <row r="11" spans="2:8" ht="40.5" customHeight="1" x14ac:dyDescent="0.25">
      <c r="B11" s="53" t="s">
        <v>205</v>
      </c>
      <c r="C11" s="15">
        <v>5</v>
      </c>
      <c r="D11" s="54" t="s">
        <v>135</v>
      </c>
    </row>
    <row r="12" spans="2:8" ht="40.5" customHeight="1" thickBot="1" x14ac:dyDescent="0.3">
      <c r="B12" s="18" t="s">
        <v>136</v>
      </c>
      <c r="C12" s="16">
        <v>6</v>
      </c>
      <c r="D12" s="22" t="s">
        <v>201</v>
      </c>
    </row>
    <row r="13" spans="2:8" ht="20.149999999999999" customHeight="1" x14ac:dyDescent="0.25">
      <c r="B13" s="145" t="s">
        <v>169</v>
      </c>
      <c r="C13" s="19" t="s">
        <v>19</v>
      </c>
      <c r="D13" s="146" t="s">
        <v>170</v>
      </c>
    </row>
    <row r="14" spans="2:8" ht="20.149999999999999" customHeight="1" x14ac:dyDescent="0.25">
      <c r="B14" s="145"/>
      <c r="C14" s="20" t="s">
        <v>21</v>
      </c>
      <c r="D14" s="146"/>
    </row>
    <row r="15" spans="2:8" ht="40.5" customHeight="1" x14ac:dyDescent="0.25">
      <c r="B15" s="17" t="s">
        <v>213</v>
      </c>
      <c r="C15" s="15">
        <v>1</v>
      </c>
      <c r="D15" s="21" t="s">
        <v>214</v>
      </c>
      <c r="F15" s="133"/>
      <c r="H15" s="136"/>
    </row>
    <row r="16" spans="2:8" ht="40.5" customHeight="1" x14ac:dyDescent="0.25">
      <c r="B16" s="17" t="s">
        <v>223</v>
      </c>
      <c r="C16" s="15">
        <v>2</v>
      </c>
      <c r="D16" s="21" t="s">
        <v>224</v>
      </c>
      <c r="F16" s="133"/>
    </row>
    <row r="17" spans="2:4" ht="40.5" customHeight="1" thickBot="1" x14ac:dyDescent="0.3">
      <c r="B17" s="17" t="s">
        <v>136</v>
      </c>
      <c r="C17" s="15">
        <v>3</v>
      </c>
      <c r="D17" s="21" t="s">
        <v>137</v>
      </c>
    </row>
    <row r="18" spans="2:4" x14ac:dyDescent="0.25">
      <c r="B18" s="137"/>
      <c r="C18" s="137"/>
      <c r="D18" s="137"/>
    </row>
  </sheetData>
  <mergeCells count="7">
    <mergeCell ref="B13:B14"/>
    <mergeCell ref="D13:D14"/>
    <mergeCell ref="B2:D2"/>
    <mergeCell ref="B3:D3"/>
    <mergeCell ref="B5:B6"/>
    <mergeCell ref="D5:D6"/>
    <mergeCell ref="B4:D4"/>
  </mergeCells>
  <hyperlinks>
    <hyperlink ref="C7" location="'1'!A1" display="'1'!A1"/>
    <hyperlink ref="C8" location="'2'!A1" display="'2'!A1"/>
    <hyperlink ref="C9" location="'3'!A1" display="'3'!A1"/>
    <hyperlink ref="C10" location="'4'!A1" display="'4'!A1"/>
    <hyperlink ref="C11" location="'5'!A1" display="'5'!A1"/>
    <hyperlink ref="C12" location="'6'!A1" display="'6'!A1"/>
    <hyperlink ref="C15" location="'1'!A1" display="'1'!A1"/>
    <hyperlink ref="C16" location="'3'!A1" display="'3'!A1"/>
    <hyperlink ref="C17" location="'6'!A1" display="'6'!A1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33"/>
  <sheetViews>
    <sheetView rightToLeft="1" topLeftCell="A13" zoomScaleNormal="100" workbookViewId="0">
      <selection activeCell="L21" sqref="L21"/>
    </sheetView>
  </sheetViews>
  <sheetFormatPr defaultColWidth="9.1796875" defaultRowHeight="13" x14ac:dyDescent="0.25"/>
  <cols>
    <col min="1" max="1" width="20.7265625" style="69" customWidth="1"/>
    <col min="2" max="2" width="4.81640625" style="89" customWidth="1"/>
    <col min="3" max="3" width="24" style="52" customWidth="1"/>
    <col min="4" max="4" width="39.26953125" style="52" customWidth="1"/>
    <col min="5" max="5" width="39.26953125" style="78" customWidth="1"/>
    <col min="6" max="6" width="24" style="79" customWidth="1"/>
    <col min="7" max="7" width="6.1796875" style="91" customWidth="1"/>
    <col min="8" max="16384" width="9.1796875" style="69"/>
  </cols>
  <sheetData>
    <row r="1" spans="2:7" ht="55.5" customHeight="1" x14ac:dyDescent="0.25"/>
    <row r="2" spans="2:7" s="70" customFormat="1" ht="25" customHeight="1" x14ac:dyDescent="0.25">
      <c r="B2" s="71">
        <v>1</v>
      </c>
      <c r="C2" s="72" t="s">
        <v>72</v>
      </c>
      <c r="D2" s="72"/>
      <c r="E2" s="80"/>
      <c r="F2" s="81" t="s">
        <v>73</v>
      </c>
      <c r="G2" s="82">
        <v>1</v>
      </c>
    </row>
    <row r="3" spans="2:7" ht="25" customHeight="1" x14ac:dyDescent="0.25">
      <c r="B3" s="73" t="s">
        <v>74</v>
      </c>
      <c r="C3" s="86" t="s">
        <v>141</v>
      </c>
      <c r="D3" s="63" t="s">
        <v>151</v>
      </c>
      <c r="E3" s="65" t="s">
        <v>142</v>
      </c>
      <c r="F3" s="87" t="s">
        <v>143</v>
      </c>
      <c r="G3" s="60" t="s">
        <v>74</v>
      </c>
    </row>
    <row r="4" spans="2:7" s="74" customFormat="1" ht="25" customHeight="1" x14ac:dyDescent="0.25">
      <c r="B4" s="73"/>
      <c r="C4" s="86" t="s">
        <v>75</v>
      </c>
      <c r="D4" s="63" t="s">
        <v>144</v>
      </c>
      <c r="E4" s="66" t="s">
        <v>145</v>
      </c>
      <c r="F4" s="87" t="s">
        <v>76</v>
      </c>
      <c r="G4" s="60"/>
    </row>
    <row r="5" spans="2:7" s="74" customFormat="1" ht="25" customHeight="1" x14ac:dyDescent="0.25">
      <c r="B5" s="73"/>
      <c r="C5" s="86" t="s">
        <v>77</v>
      </c>
      <c r="D5" s="157">
        <v>97146080000</v>
      </c>
      <c r="E5" s="157"/>
      <c r="F5" s="87" t="s">
        <v>78</v>
      </c>
      <c r="G5" s="60"/>
    </row>
    <row r="6" spans="2:7" s="74" customFormat="1" ht="25" customHeight="1" x14ac:dyDescent="0.25">
      <c r="B6" s="73"/>
      <c r="C6" s="86" t="s">
        <v>79</v>
      </c>
      <c r="D6" s="158" t="s">
        <v>146</v>
      </c>
      <c r="E6" s="159"/>
      <c r="F6" s="87" t="s">
        <v>80</v>
      </c>
      <c r="G6" s="60"/>
    </row>
    <row r="7" spans="2:7" s="74" customFormat="1" ht="25" customHeight="1" x14ac:dyDescent="0.25">
      <c r="B7" s="73"/>
      <c r="C7" s="86" t="s">
        <v>81</v>
      </c>
      <c r="D7" s="160" t="s">
        <v>147</v>
      </c>
      <c r="E7" s="160"/>
      <c r="F7" s="87" t="s">
        <v>82</v>
      </c>
      <c r="G7" s="60"/>
    </row>
    <row r="8" spans="2:7" ht="25" customHeight="1" x14ac:dyDescent="0.25">
      <c r="B8" s="73" t="s">
        <v>83</v>
      </c>
      <c r="C8" s="86" t="s">
        <v>84</v>
      </c>
      <c r="D8" s="64" t="s">
        <v>148</v>
      </c>
      <c r="E8" s="67" t="s">
        <v>149</v>
      </c>
      <c r="F8" s="87" t="s">
        <v>85</v>
      </c>
      <c r="G8" s="60" t="s">
        <v>83</v>
      </c>
    </row>
    <row r="9" spans="2:7" s="70" customFormat="1" ht="25" customHeight="1" x14ac:dyDescent="0.25">
      <c r="B9" s="73" t="s">
        <v>86</v>
      </c>
      <c r="C9" s="86" t="s">
        <v>87</v>
      </c>
      <c r="D9" s="64" t="s">
        <v>150</v>
      </c>
      <c r="E9" s="68" t="s">
        <v>142</v>
      </c>
      <c r="F9" s="87" t="s">
        <v>88</v>
      </c>
      <c r="G9" s="60" t="s">
        <v>86</v>
      </c>
    </row>
    <row r="10" spans="2:7" s="75" customFormat="1" ht="25" customHeight="1" x14ac:dyDescent="0.25">
      <c r="B10" s="71">
        <v>2</v>
      </c>
      <c r="C10" s="72" t="s">
        <v>89</v>
      </c>
      <c r="D10" s="72"/>
      <c r="E10" s="151" t="s">
        <v>90</v>
      </c>
      <c r="F10" s="152"/>
      <c r="G10" s="83">
        <v>2</v>
      </c>
    </row>
    <row r="11" spans="2:7" s="70" customFormat="1" ht="25" customHeight="1" x14ac:dyDescent="0.25">
      <c r="B11" s="90" t="s">
        <v>91</v>
      </c>
      <c r="C11" s="86" t="s">
        <v>92</v>
      </c>
      <c r="D11" s="64" t="s">
        <v>93</v>
      </c>
      <c r="E11" s="84" t="s">
        <v>94</v>
      </c>
      <c r="F11" s="88" t="s">
        <v>95</v>
      </c>
      <c r="G11" s="92" t="s">
        <v>91</v>
      </c>
    </row>
    <row r="12" spans="2:7" s="70" customFormat="1" ht="25" customHeight="1" x14ac:dyDescent="0.25">
      <c r="B12" s="90" t="s">
        <v>96</v>
      </c>
      <c r="C12" s="86" t="s">
        <v>97</v>
      </c>
      <c r="D12" s="160">
        <v>2020</v>
      </c>
      <c r="E12" s="161"/>
      <c r="F12" s="88" t="s">
        <v>98</v>
      </c>
      <c r="G12" s="92" t="s">
        <v>96</v>
      </c>
    </row>
    <row r="13" spans="2:7" s="76" customFormat="1" ht="25" customHeight="1" x14ac:dyDescent="0.25">
      <c r="B13" s="71">
        <v>3</v>
      </c>
      <c r="C13" s="72" t="s">
        <v>99</v>
      </c>
      <c r="D13" s="72"/>
      <c r="E13" s="151" t="s">
        <v>100</v>
      </c>
      <c r="F13" s="152"/>
      <c r="G13" s="83">
        <v>3</v>
      </c>
    </row>
    <row r="14" spans="2:7" s="70" customFormat="1" ht="25" customHeight="1" x14ac:dyDescent="0.25">
      <c r="B14" s="90" t="s">
        <v>101</v>
      </c>
      <c r="C14" s="86" t="s">
        <v>102</v>
      </c>
      <c r="D14" s="64" t="s">
        <v>159</v>
      </c>
      <c r="E14" s="85" t="s">
        <v>128</v>
      </c>
      <c r="F14" s="88" t="s">
        <v>103</v>
      </c>
      <c r="G14" s="92" t="s">
        <v>101</v>
      </c>
    </row>
    <row r="15" spans="2:7" s="70" customFormat="1" ht="25" customHeight="1" x14ac:dyDescent="0.25">
      <c r="B15" s="90" t="s">
        <v>104</v>
      </c>
      <c r="C15" s="86" t="s">
        <v>105</v>
      </c>
      <c r="D15" s="64" t="s">
        <v>160</v>
      </c>
      <c r="E15" s="67" t="s">
        <v>106</v>
      </c>
      <c r="F15" s="88" t="s">
        <v>107</v>
      </c>
      <c r="G15" s="92" t="s">
        <v>104</v>
      </c>
    </row>
    <row r="16" spans="2:7" s="70" customFormat="1" ht="25" customHeight="1" x14ac:dyDescent="0.25">
      <c r="B16" s="90" t="s">
        <v>108</v>
      </c>
      <c r="C16" s="86" t="s">
        <v>109</v>
      </c>
      <c r="D16" s="77" t="s">
        <v>110</v>
      </c>
      <c r="E16" s="67" t="s">
        <v>111</v>
      </c>
      <c r="F16" s="88" t="s">
        <v>112</v>
      </c>
      <c r="G16" s="92" t="s">
        <v>108</v>
      </c>
    </row>
    <row r="17" spans="2:7" s="75" customFormat="1" ht="25" customHeight="1" x14ac:dyDescent="0.25">
      <c r="B17" s="71">
        <v>4</v>
      </c>
      <c r="C17" s="72" t="s">
        <v>211</v>
      </c>
      <c r="D17" s="72"/>
      <c r="E17" s="151" t="s">
        <v>212</v>
      </c>
      <c r="F17" s="153"/>
      <c r="G17" s="83">
        <v>4</v>
      </c>
    </row>
    <row r="18" spans="2:7" ht="45" customHeight="1" x14ac:dyDescent="0.25">
      <c r="B18" s="155" t="s">
        <v>113</v>
      </c>
      <c r="C18" s="154" t="s">
        <v>114</v>
      </c>
      <c r="D18" s="93" t="s">
        <v>152</v>
      </c>
      <c r="E18" s="94" t="s">
        <v>162</v>
      </c>
      <c r="F18" s="156" t="s">
        <v>115</v>
      </c>
      <c r="G18" s="150" t="s">
        <v>113</v>
      </c>
    </row>
    <row r="19" spans="2:7" ht="36" customHeight="1" x14ac:dyDescent="0.25">
      <c r="B19" s="155"/>
      <c r="C19" s="154"/>
      <c r="D19" s="93" t="s">
        <v>153</v>
      </c>
      <c r="E19" s="94" t="s">
        <v>163</v>
      </c>
      <c r="F19" s="156"/>
      <c r="G19" s="150"/>
    </row>
    <row r="20" spans="2:7" ht="37.5" customHeight="1" x14ac:dyDescent="0.25">
      <c r="B20" s="155"/>
      <c r="C20" s="154"/>
      <c r="D20" s="61" t="s">
        <v>154</v>
      </c>
      <c r="E20" s="94" t="s">
        <v>157</v>
      </c>
      <c r="F20" s="156"/>
      <c r="G20" s="150"/>
    </row>
    <row r="21" spans="2:7" ht="60" customHeight="1" x14ac:dyDescent="0.25">
      <c r="B21" s="155"/>
      <c r="C21" s="154"/>
      <c r="D21" s="93" t="s">
        <v>161</v>
      </c>
      <c r="E21" s="95" t="s">
        <v>158</v>
      </c>
      <c r="F21" s="156"/>
      <c r="G21" s="150"/>
    </row>
    <row r="22" spans="2:7" ht="65.25" customHeight="1" x14ac:dyDescent="0.25">
      <c r="B22" s="155"/>
      <c r="C22" s="154"/>
      <c r="D22" s="93" t="s">
        <v>155</v>
      </c>
      <c r="E22" s="96" t="s">
        <v>164</v>
      </c>
      <c r="F22" s="156"/>
      <c r="G22" s="150"/>
    </row>
    <row r="23" spans="2:7" ht="46" x14ac:dyDescent="0.25">
      <c r="B23" s="155"/>
      <c r="C23" s="154"/>
      <c r="D23" s="93" t="s">
        <v>156</v>
      </c>
      <c r="E23" s="94" t="s">
        <v>165</v>
      </c>
      <c r="F23" s="156"/>
      <c r="G23" s="150"/>
    </row>
    <row r="24" spans="2:7" s="138" customFormat="1" ht="25" customHeight="1" x14ac:dyDescent="0.25">
      <c r="B24" s="139">
        <v>5</v>
      </c>
      <c r="C24" s="140" t="s">
        <v>209</v>
      </c>
      <c r="D24" s="141"/>
      <c r="E24" s="149" t="s">
        <v>210</v>
      </c>
      <c r="F24" s="149"/>
      <c r="G24" s="142">
        <v>5</v>
      </c>
    </row>
    <row r="25" spans="2:7" ht="25" customHeight="1" thickBot="1" x14ac:dyDescent="0.3">
      <c r="B25" s="98" t="s">
        <v>116</v>
      </c>
      <c r="C25" s="97" t="s">
        <v>117</v>
      </c>
      <c r="D25" s="131" t="s">
        <v>118</v>
      </c>
      <c r="E25" s="132" t="s">
        <v>119</v>
      </c>
      <c r="F25" s="105" t="s">
        <v>120</v>
      </c>
      <c r="G25" s="60" t="s">
        <v>116</v>
      </c>
    </row>
    <row r="26" spans="2:7" ht="25" customHeight="1" x14ac:dyDescent="0.25">
      <c r="B26" s="99"/>
      <c r="C26" s="100"/>
      <c r="D26" s="101"/>
      <c r="E26" s="102"/>
      <c r="F26" s="103"/>
      <c r="G26" s="104"/>
    </row>
    <row r="27" spans="2:7" ht="25" customHeight="1" x14ac:dyDescent="0.25">
      <c r="D27" s="69"/>
    </row>
    <row r="28" spans="2:7" ht="25" customHeight="1" x14ac:dyDescent="0.25">
      <c r="D28" s="69"/>
    </row>
    <row r="29" spans="2:7" ht="25" customHeight="1" x14ac:dyDescent="0.25">
      <c r="D29" s="69"/>
    </row>
    <row r="30" spans="2:7" ht="25" customHeight="1" x14ac:dyDescent="0.25">
      <c r="D30" s="69"/>
    </row>
    <row r="31" spans="2:7" ht="25" customHeight="1" x14ac:dyDescent="0.25">
      <c r="D31" s="69"/>
    </row>
    <row r="32" spans="2:7" ht="25" customHeight="1" x14ac:dyDescent="0.25">
      <c r="D32" s="69"/>
    </row>
    <row r="33" spans="4:4" ht="25" customHeight="1" x14ac:dyDescent="0.25">
      <c r="D33" s="69"/>
    </row>
  </sheetData>
  <mergeCells count="12">
    <mergeCell ref="B18:B23"/>
    <mergeCell ref="F18:F23"/>
    <mergeCell ref="D5:E5"/>
    <mergeCell ref="D6:E6"/>
    <mergeCell ref="D7:E7"/>
    <mergeCell ref="D12:E12"/>
    <mergeCell ref="E10:F10"/>
    <mergeCell ref="E24:F24"/>
    <mergeCell ref="G18:G23"/>
    <mergeCell ref="E13:F13"/>
    <mergeCell ref="E17:F17"/>
    <mergeCell ref="C18:C23"/>
  </mergeCells>
  <hyperlinks>
    <hyperlink ref="D6" r:id="rId1"/>
  </hyperlinks>
  <pageMargins left="0.7" right="0.7" top="0.75" bottom="0.75" header="0.3" footer="0.3"/>
  <pageSetup scale="96" orientation="landscape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rightToLeft="1" topLeftCell="A7" zoomScaleNormal="100" workbookViewId="0">
      <selection activeCell="J13" sqref="J13"/>
    </sheetView>
  </sheetViews>
  <sheetFormatPr defaultColWidth="9.1796875" defaultRowHeight="12.5" x14ac:dyDescent="0.25"/>
  <cols>
    <col min="1" max="1" width="15.6328125" style="1" customWidth="1"/>
    <col min="2" max="2" width="23.26953125" style="26" customWidth="1"/>
    <col min="3" max="4" width="12.7265625" style="26" customWidth="1"/>
    <col min="5" max="5" width="23.26953125" style="26" customWidth="1"/>
    <col min="6" max="6" width="9.1796875" style="1"/>
    <col min="7" max="7" width="11" style="1" customWidth="1"/>
    <col min="8" max="16384" width="9.1796875" style="1"/>
  </cols>
  <sheetData>
    <row r="1" spans="1:8" ht="45" customHeight="1" x14ac:dyDescent="0.25">
      <c r="B1" s="106"/>
      <c r="C1" s="106"/>
      <c r="D1" s="106"/>
      <c r="E1" s="106"/>
    </row>
    <row r="2" spans="1:8" ht="25" customHeight="1" x14ac:dyDescent="0.25">
      <c r="A2" s="23"/>
      <c r="B2" s="163" t="s">
        <v>166</v>
      </c>
      <c r="C2" s="163"/>
      <c r="D2" s="163"/>
      <c r="E2" s="163"/>
      <c r="F2" s="23"/>
      <c r="G2" s="23"/>
    </row>
    <row r="3" spans="1:8" ht="25" customHeight="1" x14ac:dyDescent="0.25">
      <c r="B3" s="162" t="s">
        <v>129</v>
      </c>
      <c r="C3" s="162"/>
      <c r="D3" s="162"/>
      <c r="E3" s="162"/>
      <c r="F3" s="24"/>
    </row>
    <row r="4" spans="1:8" ht="36.75" customHeight="1" x14ac:dyDescent="0.25">
      <c r="B4" s="164" t="s">
        <v>5</v>
      </c>
      <c r="C4" s="165" t="s">
        <v>168</v>
      </c>
      <c r="D4" s="166"/>
      <c r="E4" s="167" t="s">
        <v>3</v>
      </c>
    </row>
    <row r="5" spans="1:8" ht="25" customHeight="1" x14ac:dyDescent="0.25">
      <c r="B5" s="164"/>
      <c r="C5" s="42" t="s">
        <v>27</v>
      </c>
      <c r="D5" s="42" t="s">
        <v>28</v>
      </c>
      <c r="E5" s="167"/>
    </row>
    <row r="6" spans="1:8" ht="25" customHeight="1" x14ac:dyDescent="0.25">
      <c r="A6" s="1" t="s">
        <v>4</v>
      </c>
      <c r="B6" s="164"/>
      <c r="C6" s="107" t="s">
        <v>55</v>
      </c>
      <c r="D6" s="107" t="s">
        <v>167</v>
      </c>
      <c r="E6" s="167"/>
    </row>
    <row r="7" spans="1:8" ht="25" customHeight="1" x14ac:dyDescent="0.25">
      <c r="B7" s="108" t="s">
        <v>50</v>
      </c>
      <c r="C7" s="110">
        <v>2305</v>
      </c>
      <c r="D7" s="111">
        <v>35</v>
      </c>
      <c r="E7" s="109" t="s">
        <v>49</v>
      </c>
      <c r="H7" s="41"/>
    </row>
    <row r="8" spans="1:8" ht="25" customHeight="1" x14ac:dyDescent="0.25">
      <c r="B8" s="108" t="s">
        <v>41</v>
      </c>
      <c r="C8" s="110">
        <v>2154</v>
      </c>
      <c r="D8" s="111">
        <v>8</v>
      </c>
      <c r="E8" s="109" t="s">
        <v>42</v>
      </c>
      <c r="G8" s="6"/>
    </row>
    <row r="9" spans="1:8" ht="25" customHeight="1" x14ac:dyDescent="0.25">
      <c r="B9" s="108" t="s">
        <v>39</v>
      </c>
      <c r="C9" s="110">
        <v>2813</v>
      </c>
      <c r="D9" s="111">
        <f>20+12</f>
        <v>32</v>
      </c>
      <c r="E9" s="109" t="s">
        <v>0</v>
      </c>
      <c r="G9" s="6"/>
    </row>
    <row r="10" spans="1:8" ht="25" customHeight="1" x14ac:dyDescent="0.25">
      <c r="B10" s="108" t="s">
        <v>32</v>
      </c>
      <c r="C10" s="110">
        <v>320</v>
      </c>
      <c r="D10" s="111">
        <v>9</v>
      </c>
      <c r="E10" s="109" t="s">
        <v>1</v>
      </c>
      <c r="G10" s="6"/>
    </row>
    <row r="11" spans="1:8" ht="25" customHeight="1" x14ac:dyDescent="0.25">
      <c r="B11" s="108" t="s">
        <v>33</v>
      </c>
      <c r="C11" s="110">
        <v>193</v>
      </c>
      <c r="D11" s="111">
        <v>4</v>
      </c>
      <c r="E11" s="109" t="s">
        <v>231</v>
      </c>
      <c r="G11" s="3"/>
      <c r="H11" s="3"/>
    </row>
    <row r="12" spans="1:8" ht="25" customHeight="1" x14ac:dyDescent="0.25">
      <c r="B12" s="108" t="s">
        <v>34</v>
      </c>
      <c r="C12" s="110">
        <v>1014</v>
      </c>
      <c r="D12" s="111">
        <v>50</v>
      </c>
      <c r="E12" s="109" t="s">
        <v>52</v>
      </c>
    </row>
    <row r="13" spans="1:8" ht="25" customHeight="1" x14ac:dyDescent="0.25">
      <c r="B13" s="108" t="s">
        <v>35</v>
      </c>
      <c r="C13" s="110">
        <v>324</v>
      </c>
      <c r="D13" s="111">
        <v>38</v>
      </c>
      <c r="E13" s="109" t="s">
        <v>51</v>
      </c>
    </row>
    <row r="14" spans="1:8" ht="25" customHeight="1" thickBot="1" x14ac:dyDescent="0.3">
      <c r="B14" s="13" t="s">
        <v>53</v>
      </c>
      <c r="C14" s="112">
        <f>SUM(C7:C13)</f>
        <v>9123</v>
      </c>
      <c r="D14" s="113">
        <f>SUM(D7:D13)</f>
        <v>176</v>
      </c>
      <c r="E14" s="14" t="s">
        <v>2</v>
      </c>
    </row>
    <row r="15" spans="1:8" ht="51.75" customHeight="1" x14ac:dyDescent="0.25">
      <c r="A15" s="4"/>
      <c r="B15" s="168" t="s">
        <v>182</v>
      </c>
      <c r="C15" s="168"/>
      <c r="D15" s="169" t="s">
        <v>183</v>
      </c>
      <c r="E15" s="169"/>
      <c r="F15" s="4"/>
    </row>
    <row r="16" spans="1:8" ht="25" customHeight="1" x14ac:dyDescent="0.25">
      <c r="A16" s="4"/>
      <c r="B16" s="117"/>
      <c r="C16" s="117"/>
      <c r="D16" s="143"/>
      <c r="E16" s="143"/>
      <c r="F16" s="4"/>
    </row>
    <row r="17" spans="2:5" ht="25" customHeight="1" x14ac:dyDescent="0.25">
      <c r="B17" s="163" t="s">
        <v>216</v>
      </c>
      <c r="C17" s="163"/>
      <c r="D17" s="163"/>
      <c r="E17" s="163"/>
    </row>
    <row r="18" spans="2:5" ht="25" customHeight="1" x14ac:dyDescent="0.25">
      <c r="B18" s="162" t="s">
        <v>215</v>
      </c>
      <c r="C18" s="162"/>
      <c r="D18" s="162"/>
      <c r="E18" s="162"/>
    </row>
    <row r="19" spans="2:5" ht="25" customHeight="1" x14ac:dyDescent="0.25">
      <c r="B19" s="162"/>
      <c r="C19" s="162"/>
      <c r="D19" s="162"/>
      <c r="E19" s="162"/>
    </row>
    <row r="20" spans="2:5" ht="13" x14ac:dyDescent="0.25">
      <c r="B20" s="108" t="s">
        <v>217</v>
      </c>
      <c r="C20" s="144">
        <f>C7/C14</f>
        <v>0.2526581168475282</v>
      </c>
      <c r="D20" s="57"/>
      <c r="E20" s="58"/>
    </row>
    <row r="21" spans="2:5" ht="13" x14ac:dyDescent="0.25">
      <c r="B21" s="108" t="s">
        <v>218</v>
      </c>
      <c r="C21" s="144">
        <f>C8/C14</f>
        <v>0.23610654390003288</v>
      </c>
    </row>
    <row r="22" spans="2:5" ht="13" x14ac:dyDescent="0.25">
      <c r="B22" s="108" t="s">
        <v>219</v>
      </c>
      <c r="C22" s="144">
        <f>C9/C14</f>
        <v>0.30834155431327415</v>
      </c>
    </row>
    <row r="23" spans="2:5" ht="13" x14ac:dyDescent="0.25">
      <c r="B23" s="108" t="s">
        <v>220</v>
      </c>
      <c r="C23" s="144">
        <f>C10/C14</f>
        <v>3.5076181080784828E-2</v>
      </c>
    </row>
    <row r="24" spans="2:5" ht="13" x14ac:dyDescent="0.25">
      <c r="B24" s="108" t="s">
        <v>232</v>
      </c>
      <c r="C24" s="144">
        <f>C11/C14</f>
        <v>2.1155321714348349E-2</v>
      </c>
    </row>
    <row r="25" spans="2:5" ht="13" x14ac:dyDescent="0.25">
      <c r="B25" s="108" t="s">
        <v>221</v>
      </c>
      <c r="C25" s="144">
        <f>C12/C14</f>
        <v>0.11114764879973693</v>
      </c>
    </row>
    <row r="26" spans="2:5" ht="13" x14ac:dyDescent="0.25">
      <c r="B26" s="108" t="s">
        <v>222</v>
      </c>
      <c r="C26" s="144">
        <f>C13/C14</f>
        <v>3.5514633344294638E-2</v>
      </c>
    </row>
  </sheetData>
  <mergeCells count="10">
    <mergeCell ref="B19:E19"/>
    <mergeCell ref="B2:E2"/>
    <mergeCell ref="B3:E3"/>
    <mergeCell ref="B4:B6"/>
    <mergeCell ref="C4:D4"/>
    <mergeCell ref="E4:E6"/>
    <mergeCell ref="B15:C15"/>
    <mergeCell ref="D15:E15"/>
    <mergeCell ref="B17:E17"/>
    <mergeCell ref="B18:E18"/>
  </mergeCells>
  <phoneticPr fontId="0" type="noConversion"/>
  <printOptions horizontalCentered="1" verticalCentered="1"/>
  <pageMargins left="0.15748031496062992" right="0.15748031496062992" top="0.98425196850393704" bottom="0.98425196850393704" header="0.51181102362204722" footer="0.51181102362204722"/>
  <pageSetup paperSize="9" orientation="landscape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39"/>
  <sheetViews>
    <sheetView rightToLeft="1" zoomScaleNormal="100" workbookViewId="0">
      <selection activeCell="D21" sqref="D21"/>
    </sheetView>
  </sheetViews>
  <sheetFormatPr defaultColWidth="9.1796875" defaultRowHeight="12.5" x14ac:dyDescent="0.25"/>
  <cols>
    <col min="1" max="1" width="20.7265625" style="1" customWidth="1"/>
    <col min="2" max="2" width="14.453125" style="1" customWidth="1"/>
    <col min="3" max="4" width="9.54296875" style="1" customWidth="1"/>
    <col min="5" max="6" width="11.54296875" style="1" customWidth="1"/>
    <col min="7" max="10" width="9.54296875" style="1" customWidth="1"/>
    <col min="11" max="11" width="17" style="1" customWidth="1"/>
    <col min="12" max="12" width="16.26953125" style="1" customWidth="1"/>
    <col min="13" max="13" width="18.7265625" style="1" customWidth="1"/>
    <col min="14" max="16384" width="9.1796875" style="1"/>
  </cols>
  <sheetData>
    <row r="1" spans="2:24" ht="45.75" customHeight="1" x14ac:dyDescent="0.25">
      <c r="B1" s="4"/>
      <c r="C1" s="4"/>
      <c r="D1" s="4"/>
      <c r="E1" s="4"/>
      <c r="F1" s="4"/>
      <c r="G1" s="4"/>
      <c r="H1" s="4"/>
      <c r="I1" s="4"/>
      <c r="J1" s="4"/>
      <c r="K1" s="4"/>
    </row>
    <row r="2" spans="2:24" ht="25" customHeight="1" x14ac:dyDescent="0.25">
      <c r="B2" s="163" t="s">
        <v>171</v>
      </c>
      <c r="C2" s="163"/>
      <c r="D2" s="163"/>
      <c r="E2" s="163"/>
      <c r="F2" s="163"/>
      <c r="G2" s="163"/>
      <c r="H2" s="163"/>
      <c r="I2" s="163"/>
      <c r="J2" s="163"/>
      <c r="K2" s="163"/>
    </row>
    <row r="3" spans="2:24" ht="25" customHeight="1" x14ac:dyDescent="0.25">
      <c r="B3" s="162" t="s">
        <v>228</v>
      </c>
      <c r="C3" s="162"/>
      <c r="D3" s="162"/>
      <c r="E3" s="162"/>
      <c r="F3" s="162"/>
      <c r="G3" s="162"/>
      <c r="H3" s="162"/>
      <c r="I3" s="162"/>
      <c r="J3" s="162"/>
      <c r="K3" s="162"/>
    </row>
    <row r="4" spans="2:24" ht="25" customHeight="1" x14ac:dyDescent="0.25">
      <c r="B4" s="175" t="s">
        <v>172</v>
      </c>
      <c r="C4" s="173" t="s">
        <v>173</v>
      </c>
      <c r="D4" s="173"/>
      <c r="E4" s="173"/>
      <c r="F4" s="173"/>
      <c r="G4" s="173"/>
      <c r="H4" s="173"/>
      <c r="I4" s="173"/>
      <c r="J4" s="173"/>
      <c r="K4" s="174" t="s">
        <v>14</v>
      </c>
    </row>
    <row r="5" spans="2:24" ht="25" customHeight="1" x14ac:dyDescent="0.25">
      <c r="B5" s="175"/>
      <c r="C5" s="59" t="s">
        <v>192</v>
      </c>
      <c r="D5" s="59" t="s">
        <v>174</v>
      </c>
      <c r="E5" s="28" t="s">
        <v>175</v>
      </c>
      <c r="F5" s="28" t="s">
        <v>176</v>
      </c>
      <c r="G5" s="59" t="s">
        <v>177</v>
      </c>
      <c r="H5" s="59" t="s">
        <v>178</v>
      </c>
      <c r="I5" s="59" t="s">
        <v>23</v>
      </c>
      <c r="J5" s="59" t="s">
        <v>53</v>
      </c>
      <c r="K5" s="174"/>
    </row>
    <row r="6" spans="2:24" ht="25" customHeight="1" x14ac:dyDescent="0.25">
      <c r="B6" s="29" t="s">
        <v>179</v>
      </c>
      <c r="C6" s="50" t="s">
        <v>9</v>
      </c>
      <c r="D6" s="50" t="s">
        <v>6</v>
      </c>
      <c r="E6" s="51" t="s">
        <v>12</v>
      </c>
      <c r="F6" s="51" t="s">
        <v>13</v>
      </c>
      <c r="G6" s="50" t="s">
        <v>7</v>
      </c>
      <c r="H6" s="50" t="s">
        <v>8</v>
      </c>
      <c r="I6" s="50" t="s">
        <v>31</v>
      </c>
      <c r="J6" s="50" t="s">
        <v>2</v>
      </c>
      <c r="K6" s="30" t="s">
        <v>3</v>
      </c>
      <c r="M6" s="33"/>
      <c r="N6" s="31"/>
      <c r="O6" s="31"/>
    </row>
    <row r="7" spans="2:24" ht="25" customHeight="1" x14ac:dyDescent="0.25">
      <c r="B7" s="108" t="s">
        <v>50</v>
      </c>
      <c r="C7" s="111">
        <v>1308</v>
      </c>
      <c r="D7" s="110">
        <v>738</v>
      </c>
      <c r="E7" s="110">
        <v>1</v>
      </c>
      <c r="F7" s="110">
        <v>225</v>
      </c>
      <c r="G7" s="110">
        <v>4</v>
      </c>
      <c r="H7" s="110">
        <v>12</v>
      </c>
      <c r="I7" s="110">
        <v>17</v>
      </c>
      <c r="J7" s="114">
        <f>SUM(C7:I7)</f>
        <v>2305</v>
      </c>
      <c r="K7" s="109" t="s">
        <v>49</v>
      </c>
    </row>
    <row r="8" spans="2:24" ht="25" customHeight="1" x14ac:dyDescent="0.25">
      <c r="B8" s="108" t="s">
        <v>184</v>
      </c>
      <c r="C8" s="110">
        <v>693</v>
      </c>
      <c r="D8" s="110">
        <v>829</v>
      </c>
      <c r="E8" s="111">
        <v>6</v>
      </c>
      <c r="F8" s="110">
        <v>412</v>
      </c>
      <c r="G8" s="110">
        <v>17</v>
      </c>
      <c r="H8" s="110">
        <v>31</v>
      </c>
      <c r="I8" s="110">
        <v>166</v>
      </c>
      <c r="J8" s="115">
        <f t="shared" ref="J8:J13" si="0">SUM(C8:I8)</f>
        <v>2154</v>
      </c>
      <c r="K8" s="109" t="s">
        <v>185</v>
      </c>
      <c r="L8" s="5"/>
      <c r="M8" s="4"/>
      <c r="N8" s="4"/>
      <c r="O8" s="33"/>
      <c r="P8" s="4"/>
      <c r="Q8" s="4"/>
      <c r="R8" s="4"/>
      <c r="S8" s="4"/>
      <c r="T8" s="4"/>
      <c r="U8" s="4"/>
      <c r="V8" s="4"/>
      <c r="W8" s="4"/>
      <c r="X8" s="4"/>
    </row>
    <row r="9" spans="2:24" ht="25" customHeight="1" x14ac:dyDescent="0.25">
      <c r="B9" s="108" t="s">
        <v>186</v>
      </c>
      <c r="C9" s="111">
        <v>1303</v>
      </c>
      <c r="D9" s="111">
        <v>1144</v>
      </c>
      <c r="E9" s="111">
        <v>0</v>
      </c>
      <c r="F9" s="111">
        <v>110</v>
      </c>
      <c r="G9" s="110">
        <v>0</v>
      </c>
      <c r="H9" s="110">
        <v>0</v>
      </c>
      <c r="I9" s="110">
        <v>256</v>
      </c>
      <c r="J9" s="114">
        <f t="shared" si="0"/>
        <v>2813</v>
      </c>
      <c r="K9" s="109" t="s">
        <v>187</v>
      </c>
      <c r="Q9" s="34"/>
      <c r="R9" s="34"/>
      <c r="S9" s="34"/>
      <c r="T9" s="34"/>
      <c r="U9" s="34"/>
      <c r="V9" s="34"/>
      <c r="W9" s="34"/>
    </row>
    <row r="10" spans="2:24" ht="25" customHeight="1" x14ac:dyDescent="0.25">
      <c r="B10" s="108" t="s">
        <v>32</v>
      </c>
      <c r="C10" s="111">
        <v>10</v>
      </c>
      <c r="D10" s="111">
        <v>307</v>
      </c>
      <c r="E10" s="111">
        <v>0</v>
      </c>
      <c r="F10" s="111">
        <v>1</v>
      </c>
      <c r="G10" s="110">
        <v>0</v>
      </c>
      <c r="H10" s="110">
        <v>0</v>
      </c>
      <c r="I10" s="110">
        <v>2</v>
      </c>
      <c r="J10" s="114">
        <f t="shared" si="0"/>
        <v>320</v>
      </c>
      <c r="K10" s="109" t="s">
        <v>1</v>
      </c>
    </row>
    <row r="11" spans="2:24" ht="25" customHeight="1" x14ac:dyDescent="0.25">
      <c r="B11" s="108" t="s">
        <v>33</v>
      </c>
      <c r="C11" s="111">
        <v>193</v>
      </c>
      <c r="D11" s="111">
        <v>0</v>
      </c>
      <c r="E11" s="111">
        <v>0</v>
      </c>
      <c r="F11" s="111">
        <v>0</v>
      </c>
      <c r="G11" s="110">
        <v>0</v>
      </c>
      <c r="H11" s="110">
        <v>0</v>
      </c>
      <c r="I11" s="110">
        <v>0</v>
      </c>
      <c r="J11" s="114">
        <f t="shared" si="0"/>
        <v>193</v>
      </c>
      <c r="K11" s="109" t="s">
        <v>231</v>
      </c>
      <c r="M11" s="35"/>
      <c r="N11" s="36"/>
      <c r="O11" s="5"/>
    </row>
    <row r="12" spans="2:24" s="2" customFormat="1" ht="25" customHeight="1" x14ac:dyDescent="0.25">
      <c r="B12" s="108" t="s">
        <v>34</v>
      </c>
      <c r="C12" s="111">
        <v>10</v>
      </c>
      <c r="D12" s="111">
        <v>961</v>
      </c>
      <c r="E12" s="111">
        <v>1</v>
      </c>
      <c r="F12" s="111">
        <v>5</v>
      </c>
      <c r="G12" s="110">
        <v>0</v>
      </c>
      <c r="H12" s="110">
        <v>3</v>
      </c>
      <c r="I12" s="110">
        <v>34</v>
      </c>
      <c r="J12" s="114">
        <f t="shared" si="0"/>
        <v>1014</v>
      </c>
      <c r="K12" s="109" t="s">
        <v>52</v>
      </c>
      <c r="L12" s="37"/>
      <c r="M12" s="37"/>
    </row>
    <row r="13" spans="2:24" ht="25" customHeight="1" x14ac:dyDescent="0.25">
      <c r="B13" s="108" t="s">
        <v>35</v>
      </c>
      <c r="C13" s="110">
        <v>127</v>
      </c>
      <c r="D13" s="110">
        <v>197</v>
      </c>
      <c r="E13" s="110">
        <v>0</v>
      </c>
      <c r="F13" s="110">
        <v>0</v>
      </c>
      <c r="G13" s="110">
        <v>0</v>
      </c>
      <c r="H13" s="110">
        <v>0</v>
      </c>
      <c r="I13" s="110">
        <v>0</v>
      </c>
      <c r="J13" s="114">
        <f t="shared" si="0"/>
        <v>324</v>
      </c>
      <c r="K13" s="109" t="s">
        <v>51</v>
      </c>
    </row>
    <row r="14" spans="2:24" ht="25" customHeight="1" thickBot="1" x14ac:dyDescent="0.3">
      <c r="B14" s="13" t="s">
        <v>53</v>
      </c>
      <c r="C14" s="116">
        <f t="shared" ref="C14:J14" si="1">SUM(C7:C13)</f>
        <v>3644</v>
      </c>
      <c r="D14" s="116">
        <f t="shared" si="1"/>
        <v>4176</v>
      </c>
      <c r="E14" s="113">
        <f t="shared" si="1"/>
        <v>8</v>
      </c>
      <c r="F14" s="113">
        <f t="shared" si="1"/>
        <v>753</v>
      </c>
      <c r="G14" s="113">
        <f t="shared" si="1"/>
        <v>21</v>
      </c>
      <c r="H14" s="113">
        <f t="shared" si="1"/>
        <v>46</v>
      </c>
      <c r="I14" s="116">
        <f t="shared" si="1"/>
        <v>475</v>
      </c>
      <c r="J14" s="112">
        <f t="shared" si="1"/>
        <v>9123</v>
      </c>
      <c r="K14" s="14" t="s">
        <v>2</v>
      </c>
    </row>
    <row r="15" spans="2:24" ht="42.65" customHeight="1" x14ac:dyDescent="0.25">
      <c r="B15" s="168" t="s">
        <v>181</v>
      </c>
      <c r="C15" s="168"/>
      <c r="D15" s="168"/>
      <c r="E15" s="168"/>
      <c r="F15" s="168"/>
      <c r="G15" s="169" t="s">
        <v>180</v>
      </c>
      <c r="H15" s="169"/>
      <c r="I15" s="169"/>
      <c r="J15" s="169"/>
      <c r="K15" s="169"/>
    </row>
    <row r="16" spans="2:24" ht="25" customHeight="1" x14ac:dyDescent="0.25">
      <c r="B16" s="170" t="s">
        <v>188</v>
      </c>
      <c r="C16" s="170"/>
      <c r="D16" s="170"/>
      <c r="E16" s="170"/>
      <c r="F16" s="170"/>
      <c r="G16" s="171" t="s">
        <v>189</v>
      </c>
      <c r="H16" s="171"/>
      <c r="I16" s="171"/>
      <c r="J16" s="171"/>
      <c r="K16" s="171"/>
    </row>
    <row r="17" spans="2:11" ht="33" customHeight="1" x14ac:dyDescent="0.25">
      <c r="B17" s="170" t="s">
        <v>190</v>
      </c>
      <c r="C17" s="170"/>
      <c r="D17" s="170"/>
      <c r="E17" s="170"/>
      <c r="F17" s="170"/>
      <c r="G17" s="172" t="s">
        <v>191</v>
      </c>
      <c r="H17" s="172"/>
      <c r="I17" s="172"/>
      <c r="J17" s="172"/>
      <c r="K17" s="172"/>
    </row>
    <row r="18" spans="2:11" x14ac:dyDescent="0.25">
      <c r="D18" s="117"/>
      <c r="E18" s="4"/>
      <c r="F18" s="4"/>
      <c r="G18" s="4"/>
      <c r="H18" s="4"/>
      <c r="I18" s="4"/>
      <c r="J18" s="4"/>
    </row>
    <row r="22" spans="2:11" ht="13" x14ac:dyDescent="0.25">
      <c r="B22" s="25"/>
      <c r="C22" s="43"/>
      <c r="D22" s="43"/>
      <c r="E22" s="43"/>
      <c r="F22" s="43"/>
      <c r="G22" s="43"/>
      <c r="H22" s="43"/>
      <c r="I22" s="43"/>
      <c r="J22" s="44"/>
    </row>
    <row r="23" spans="2:11" ht="13" x14ac:dyDescent="0.25">
      <c r="B23" s="25"/>
      <c r="C23" s="43"/>
      <c r="D23" s="43"/>
      <c r="E23" s="43"/>
      <c r="F23" s="43"/>
      <c r="G23" s="43"/>
      <c r="H23" s="43"/>
      <c r="I23" s="43"/>
      <c r="J23" s="44"/>
    </row>
    <row r="24" spans="2:11" ht="13" x14ac:dyDescent="0.25">
      <c r="B24" s="25"/>
      <c r="C24" s="43"/>
      <c r="D24" s="43"/>
      <c r="E24" s="43"/>
      <c r="F24" s="43"/>
      <c r="G24" s="43"/>
      <c r="H24" s="43"/>
      <c r="I24" s="43"/>
      <c r="J24" s="44"/>
    </row>
    <row r="25" spans="2:11" ht="13" x14ac:dyDescent="0.25">
      <c r="B25" s="25"/>
      <c r="C25" s="43"/>
      <c r="D25" s="43"/>
      <c r="E25" s="43"/>
      <c r="F25" s="43"/>
      <c r="G25" s="43"/>
      <c r="H25" s="43"/>
      <c r="I25" s="43"/>
      <c r="J25" s="44"/>
    </row>
    <row r="26" spans="2:11" ht="13" x14ac:dyDescent="0.25">
      <c r="B26" s="25"/>
      <c r="C26" s="43"/>
      <c r="D26" s="43"/>
      <c r="E26" s="43"/>
      <c r="F26" s="43"/>
      <c r="G26" s="43"/>
      <c r="H26" s="43"/>
      <c r="I26" s="43"/>
      <c r="J26" s="44"/>
    </row>
    <row r="27" spans="2:11" ht="13" x14ac:dyDescent="0.25">
      <c r="B27" s="25"/>
      <c r="C27" s="43"/>
      <c r="D27" s="43"/>
      <c r="E27" s="43"/>
      <c r="F27" s="43"/>
      <c r="G27" s="43"/>
      <c r="H27" s="43"/>
      <c r="I27" s="43"/>
      <c r="J27" s="44"/>
    </row>
    <row r="28" spans="2:11" ht="13" x14ac:dyDescent="0.25">
      <c r="B28" s="25"/>
      <c r="C28" s="43"/>
      <c r="D28" s="43"/>
      <c r="E28" s="43"/>
      <c r="F28" s="43"/>
      <c r="G28" s="43"/>
      <c r="H28" s="43"/>
      <c r="I28" s="43"/>
      <c r="J28" s="44"/>
    </row>
    <row r="33" spans="2:3" ht="13" x14ac:dyDescent="0.25">
      <c r="B33" s="12"/>
      <c r="C33" s="55"/>
    </row>
    <row r="34" spans="2:3" ht="13" x14ac:dyDescent="0.25">
      <c r="B34" s="25"/>
      <c r="C34" s="55"/>
    </row>
    <row r="35" spans="2:3" ht="13" x14ac:dyDescent="0.25">
      <c r="B35" s="12"/>
      <c r="C35" s="55"/>
    </row>
    <row r="36" spans="2:3" ht="13" x14ac:dyDescent="0.25">
      <c r="B36" s="12"/>
      <c r="C36" s="55"/>
    </row>
    <row r="37" spans="2:3" ht="13" x14ac:dyDescent="0.25">
      <c r="B37" s="12"/>
      <c r="C37" s="55"/>
    </row>
    <row r="38" spans="2:3" ht="13" x14ac:dyDescent="0.25">
      <c r="B38" s="12"/>
      <c r="C38" s="55"/>
    </row>
    <row r="39" spans="2:3" ht="13" x14ac:dyDescent="0.25">
      <c r="B39" s="12"/>
      <c r="C39" s="55"/>
    </row>
  </sheetData>
  <mergeCells count="11">
    <mergeCell ref="B2:K2"/>
    <mergeCell ref="B3:K3"/>
    <mergeCell ref="C4:J4"/>
    <mergeCell ref="K4:K5"/>
    <mergeCell ref="B4:B5"/>
    <mergeCell ref="G15:K15"/>
    <mergeCell ref="B15:F15"/>
    <mergeCell ref="B16:F16"/>
    <mergeCell ref="B17:F17"/>
    <mergeCell ref="G16:K16"/>
    <mergeCell ref="G17:K17"/>
  </mergeCells>
  <phoneticPr fontId="0" type="noConversion"/>
  <printOptions horizontalCentered="1" verticalCentered="1"/>
  <pageMargins left="0.35433070866141736" right="0.35433070866141736" top="0.98425196850393704" bottom="0.98425196850393704" header="0.51181102362204722" footer="0.51181102362204722"/>
  <pageSetup paperSize="9" orientation="landscape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9"/>
  <sheetViews>
    <sheetView rightToLeft="1" zoomScaleNormal="100" workbookViewId="0">
      <selection activeCell="J18" sqref="J18"/>
    </sheetView>
  </sheetViews>
  <sheetFormatPr defaultColWidth="9.1796875" defaultRowHeight="12.5" x14ac:dyDescent="0.25"/>
  <cols>
    <col min="1" max="1" width="20.7265625" style="1" customWidth="1"/>
    <col min="2" max="2" width="18.81640625" style="1" customWidth="1"/>
    <col min="3" max="9" width="9.1796875" style="1" customWidth="1"/>
    <col min="10" max="10" width="10" style="1" customWidth="1"/>
    <col min="11" max="11" width="9.1796875" style="1" customWidth="1"/>
    <col min="12" max="12" width="18.81640625" style="1" customWidth="1"/>
    <col min="13" max="13" width="8.7265625" style="1" customWidth="1"/>
    <col min="14" max="14" width="10.1796875" style="1" customWidth="1"/>
    <col min="15" max="15" width="19" style="1" customWidth="1"/>
    <col min="16" max="16384" width="9.1796875" style="1"/>
  </cols>
  <sheetData>
    <row r="1" spans="1:17" ht="43.5" customHeight="1" x14ac:dyDescent="0.25"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pans="1:17" ht="25" customHeight="1" x14ac:dyDescent="0.25">
      <c r="B2" s="163" t="s">
        <v>193</v>
      </c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23"/>
      <c r="N2" s="23"/>
      <c r="O2" s="23"/>
    </row>
    <row r="3" spans="1:17" ht="25" customHeight="1" x14ac:dyDescent="0.25">
      <c r="B3" s="162" t="s">
        <v>130</v>
      </c>
      <c r="C3" s="162"/>
      <c r="D3" s="162"/>
      <c r="E3" s="162"/>
      <c r="F3" s="162"/>
      <c r="G3" s="162"/>
      <c r="H3" s="162"/>
      <c r="I3" s="162"/>
      <c r="J3" s="162"/>
      <c r="K3" s="162"/>
      <c r="L3" s="162"/>
      <c r="M3" s="23"/>
      <c r="N3" s="23"/>
      <c r="O3" s="23"/>
    </row>
    <row r="4" spans="1:17" ht="25" customHeight="1" x14ac:dyDescent="0.25">
      <c r="B4" s="175" t="s">
        <v>15</v>
      </c>
      <c r="C4" s="173" t="s">
        <v>66</v>
      </c>
      <c r="D4" s="177"/>
      <c r="E4" s="177"/>
      <c r="F4" s="177"/>
      <c r="G4" s="177"/>
      <c r="H4" s="177"/>
      <c r="I4" s="177"/>
      <c r="J4" s="177"/>
      <c r="K4" s="176" t="s">
        <v>54</v>
      </c>
      <c r="L4" s="180" t="s">
        <v>3</v>
      </c>
      <c r="M4" s="39"/>
      <c r="N4" s="39"/>
      <c r="O4" s="25"/>
    </row>
    <row r="5" spans="1:17" ht="25" customHeight="1" x14ac:dyDescent="0.25">
      <c r="B5" s="175"/>
      <c r="C5" s="28" t="s">
        <v>46</v>
      </c>
      <c r="D5" s="178" t="s">
        <v>67</v>
      </c>
      <c r="E5" s="178" t="s">
        <v>68</v>
      </c>
      <c r="F5" s="178" t="s">
        <v>69</v>
      </c>
      <c r="G5" s="178" t="s">
        <v>70</v>
      </c>
      <c r="H5" s="178" t="s">
        <v>71</v>
      </c>
      <c r="I5" s="178">
        <v>1000</v>
      </c>
      <c r="J5" s="28" t="s">
        <v>47</v>
      </c>
      <c r="K5" s="176"/>
      <c r="L5" s="180"/>
    </row>
    <row r="6" spans="1:17" ht="25" customHeight="1" x14ac:dyDescent="0.25">
      <c r="B6" s="175"/>
      <c r="C6" s="32" t="s">
        <v>17</v>
      </c>
      <c r="D6" s="179"/>
      <c r="E6" s="179"/>
      <c r="F6" s="179"/>
      <c r="G6" s="179"/>
      <c r="H6" s="179"/>
      <c r="I6" s="179"/>
      <c r="J6" s="32" t="s">
        <v>16</v>
      </c>
      <c r="K6" s="176"/>
      <c r="L6" s="180"/>
    </row>
    <row r="7" spans="1:17" ht="25" customHeight="1" x14ac:dyDescent="0.25">
      <c r="B7" s="108" t="s">
        <v>50</v>
      </c>
      <c r="C7" s="110">
        <v>200</v>
      </c>
      <c r="D7" s="110">
        <v>187</v>
      </c>
      <c r="E7" s="110">
        <v>694</v>
      </c>
      <c r="F7" s="110">
        <v>531</v>
      </c>
      <c r="G7" s="110">
        <v>253</v>
      </c>
      <c r="H7" s="110">
        <v>153</v>
      </c>
      <c r="I7" s="110">
        <v>68</v>
      </c>
      <c r="J7" s="110">
        <v>219</v>
      </c>
      <c r="K7" s="114">
        <f>SUM(C7:J7)</f>
        <v>2305</v>
      </c>
      <c r="L7" s="109" t="s">
        <v>49</v>
      </c>
    </row>
    <row r="8" spans="1:17" ht="25" customHeight="1" x14ac:dyDescent="0.25">
      <c r="B8" s="108" t="s">
        <v>41</v>
      </c>
      <c r="C8" s="110">
        <v>967</v>
      </c>
      <c r="D8" s="110">
        <v>310</v>
      </c>
      <c r="E8" s="110">
        <v>321</v>
      </c>
      <c r="F8" s="110">
        <v>212</v>
      </c>
      <c r="G8" s="110">
        <v>118</v>
      </c>
      <c r="H8" s="110">
        <v>92</v>
      </c>
      <c r="I8" s="110">
        <v>0</v>
      </c>
      <c r="J8" s="111">
        <v>134</v>
      </c>
      <c r="K8" s="115">
        <f t="shared" ref="K8" si="0">SUM(C8:J8)</f>
        <v>2154</v>
      </c>
      <c r="L8" s="109" t="s">
        <v>42</v>
      </c>
      <c r="N8" s="5"/>
    </row>
    <row r="9" spans="1:17" ht="25" customHeight="1" x14ac:dyDescent="0.25">
      <c r="B9" s="108" t="s">
        <v>36</v>
      </c>
      <c r="C9" s="111">
        <v>9</v>
      </c>
      <c r="D9" s="111">
        <v>1714</v>
      </c>
      <c r="E9" s="111">
        <v>455</v>
      </c>
      <c r="F9" s="111">
        <v>307</v>
      </c>
      <c r="G9" s="111">
        <v>191</v>
      </c>
      <c r="H9" s="111">
        <v>33</v>
      </c>
      <c r="I9" s="110">
        <v>6</v>
      </c>
      <c r="J9" s="110">
        <v>98</v>
      </c>
      <c r="K9" s="114">
        <f>SUM(C9:J9)</f>
        <v>2813</v>
      </c>
      <c r="L9" s="109" t="s">
        <v>0</v>
      </c>
    </row>
    <row r="10" spans="1:17" ht="25" customHeight="1" x14ac:dyDescent="0.25">
      <c r="B10" s="108" t="s">
        <v>32</v>
      </c>
      <c r="C10" s="111">
        <v>20</v>
      </c>
      <c r="D10" s="111">
        <v>56</v>
      </c>
      <c r="E10" s="111">
        <v>97</v>
      </c>
      <c r="F10" s="111">
        <v>65</v>
      </c>
      <c r="G10" s="111">
        <v>33</v>
      </c>
      <c r="H10" s="111">
        <v>26</v>
      </c>
      <c r="I10" s="110">
        <v>0</v>
      </c>
      <c r="J10" s="110">
        <v>23</v>
      </c>
      <c r="K10" s="114">
        <f>SUM(C10:J10)</f>
        <v>320</v>
      </c>
      <c r="L10" s="109" t="s">
        <v>1</v>
      </c>
    </row>
    <row r="11" spans="1:17" ht="25" customHeight="1" x14ac:dyDescent="0.25">
      <c r="B11" s="108" t="s">
        <v>33</v>
      </c>
      <c r="C11" s="111">
        <v>3</v>
      </c>
      <c r="D11" s="111">
        <v>43</v>
      </c>
      <c r="E11" s="111">
        <v>108</v>
      </c>
      <c r="F11" s="111">
        <v>17</v>
      </c>
      <c r="G11" s="111">
        <v>16</v>
      </c>
      <c r="H11" s="111">
        <v>0</v>
      </c>
      <c r="I11" s="110">
        <v>0</v>
      </c>
      <c r="J11" s="110">
        <v>6</v>
      </c>
      <c r="K11" s="114">
        <f>SUM(C11:J11)</f>
        <v>193</v>
      </c>
      <c r="L11" s="109" t="s">
        <v>231</v>
      </c>
      <c r="N11" s="40"/>
      <c r="O11" s="36"/>
      <c r="P11" s="5"/>
      <c r="Q11" s="4"/>
    </row>
    <row r="12" spans="1:17" ht="25" customHeight="1" x14ac:dyDescent="0.25">
      <c r="B12" s="108" t="s">
        <v>34</v>
      </c>
      <c r="C12" s="111">
        <v>174</v>
      </c>
      <c r="D12" s="111">
        <v>356</v>
      </c>
      <c r="E12" s="111">
        <v>306</v>
      </c>
      <c r="F12" s="111">
        <v>83</v>
      </c>
      <c r="G12" s="111">
        <v>52</v>
      </c>
      <c r="H12" s="111">
        <v>14</v>
      </c>
      <c r="I12" s="110">
        <v>22</v>
      </c>
      <c r="J12" s="110">
        <v>7</v>
      </c>
      <c r="K12" s="114">
        <f>SUM(C12:J12)</f>
        <v>1014</v>
      </c>
      <c r="L12" s="109" t="s">
        <v>52</v>
      </c>
    </row>
    <row r="13" spans="1:17" ht="25" customHeight="1" x14ac:dyDescent="0.25">
      <c r="B13" s="108" t="s">
        <v>35</v>
      </c>
      <c r="C13" s="111">
        <v>11</v>
      </c>
      <c r="D13" s="111">
        <v>26</v>
      </c>
      <c r="E13" s="111">
        <v>45</v>
      </c>
      <c r="F13" s="111">
        <v>113</v>
      </c>
      <c r="G13" s="111">
        <v>67</v>
      </c>
      <c r="H13" s="111">
        <v>25</v>
      </c>
      <c r="I13" s="110">
        <v>12</v>
      </c>
      <c r="J13" s="110">
        <v>25</v>
      </c>
      <c r="K13" s="114">
        <f>SUM(C13:J13)</f>
        <v>324</v>
      </c>
      <c r="L13" s="109" t="s">
        <v>51</v>
      </c>
    </row>
    <row r="14" spans="1:17" ht="25" customHeight="1" thickBot="1" x14ac:dyDescent="0.3">
      <c r="B14" s="13" t="s">
        <v>53</v>
      </c>
      <c r="C14" s="116">
        <f t="shared" ref="C14:K14" si="1">SUM(C7:C13)</f>
        <v>1384</v>
      </c>
      <c r="D14" s="116">
        <f t="shared" si="1"/>
        <v>2692</v>
      </c>
      <c r="E14" s="116">
        <f t="shared" si="1"/>
        <v>2026</v>
      </c>
      <c r="F14" s="116">
        <f t="shared" si="1"/>
        <v>1328</v>
      </c>
      <c r="G14" s="113">
        <f t="shared" si="1"/>
        <v>730</v>
      </c>
      <c r="H14" s="113">
        <f t="shared" si="1"/>
        <v>343</v>
      </c>
      <c r="I14" s="113">
        <f t="shared" si="1"/>
        <v>108</v>
      </c>
      <c r="J14" s="116">
        <f t="shared" si="1"/>
        <v>512</v>
      </c>
      <c r="K14" s="112">
        <f t="shared" si="1"/>
        <v>9123</v>
      </c>
      <c r="L14" s="14" t="s">
        <v>2</v>
      </c>
    </row>
    <row r="15" spans="1:17" ht="36" customHeight="1" x14ac:dyDescent="0.25">
      <c r="A15" s="4"/>
      <c r="B15" s="168" t="s">
        <v>182</v>
      </c>
      <c r="C15" s="168"/>
      <c r="D15" s="168"/>
      <c r="E15" s="168"/>
      <c r="F15" s="168"/>
      <c r="G15" s="169" t="s">
        <v>183</v>
      </c>
      <c r="H15" s="169"/>
      <c r="I15" s="169"/>
      <c r="J15" s="169"/>
      <c r="K15" s="169"/>
      <c r="L15" s="169"/>
      <c r="M15" s="4"/>
      <c r="N15" s="4"/>
    </row>
    <row r="16" spans="1:17" ht="36" customHeight="1" x14ac:dyDescent="0.25">
      <c r="A16" s="4"/>
      <c r="B16" s="117"/>
      <c r="C16" s="117"/>
      <c r="D16" s="117"/>
      <c r="E16" s="117"/>
      <c r="F16" s="117"/>
      <c r="G16" s="143"/>
      <c r="H16" s="143"/>
      <c r="I16" s="143"/>
      <c r="J16" s="143"/>
      <c r="K16" s="143"/>
      <c r="L16" s="143"/>
      <c r="M16" s="4"/>
      <c r="N16" s="4"/>
    </row>
    <row r="17" spans="2:11" ht="25" customHeight="1" x14ac:dyDescent="0.25"/>
    <row r="18" spans="2:11" ht="25" customHeight="1" x14ac:dyDescent="0.25"/>
    <row r="23" spans="2:11" ht="13" x14ac:dyDescent="0.25">
      <c r="B23" s="25"/>
      <c r="C23" s="43"/>
      <c r="D23" s="43"/>
      <c r="E23" s="43"/>
      <c r="F23" s="43"/>
      <c r="G23" s="43"/>
      <c r="H23" s="43"/>
      <c r="I23" s="43"/>
      <c r="J23" s="43"/>
      <c r="K23" s="44"/>
    </row>
    <row r="24" spans="2:11" ht="13" x14ac:dyDescent="0.25">
      <c r="B24" s="25"/>
      <c r="C24" s="43"/>
      <c r="D24" s="43"/>
      <c r="E24" s="43"/>
      <c r="F24" s="43"/>
      <c r="G24" s="43"/>
      <c r="H24" s="43"/>
      <c r="I24" s="43"/>
      <c r="J24" s="43"/>
      <c r="K24" s="44"/>
    </row>
    <row r="25" spans="2:11" ht="13" x14ac:dyDescent="0.25">
      <c r="B25" s="25"/>
      <c r="C25" s="43"/>
      <c r="D25" s="43"/>
      <c r="E25" s="43"/>
      <c r="F25" s="43"/>
      <c r="G25" s="43"/>
      <c r="H25" s="43"/>
      <c r="I25" s="43"/>
      <c r="J25" s="43"/>
      <c r="K25" s="44"/>
    </row>
    <row r="26" spans="2:11" ht="13" x14ac:dyDescent="0.25">
      <c r="B26" s="25"/>
      <c r="C26" s="43"/>
      <c r="D26" s="43"/>
      <c r="E26" s="43"/>
      <c r="F26" s="43"/>
      <c r="G26" s="43"/>
      <c r="H26" s="43"/>
      <c r="I26" s="43"/>
      <c r="J26" s="43"/>
      <c r="K26" s="44"/>
    </row>
    <row r="27" spans="2:11" ht="13" x14ac:dyDescent="0.25">
      <c r="B27" s="25"/>
      <c r="C27" s="43"/>
      <c r="D27" s="43"/>
      <c r="E27" s="43"/>
      <c r="F27" s="43"/>
      <c r="G27" s="43"/>
      <c r="H27" s="43"/>
      <c r="I27" s="43"/>
      <c r="J27" s="43"/>
      <c r="K27" s="44"/>
    </row>
    <row r="28" spans="2:11" ht="13" x14ac:dyDescent="0.25">
      <c r="B28" s="25"/>
      <c r="C28" s="43"/>
      <c r="D28" s="43"/>
      <c r="E28" s="43"/>
      <c r="F28" s="43"/>
      <c r="G28" s="43"/>
      <c r="H28" s="43"/>
      <c r="I28" s="43"/>
      <c r="J28" s="43"/>
      <c r="K28" s="44"/>
    </row>
    <row r="29" spans="2:11" ht="13" x14ac:dyDescent="0.25">
      <c r="B29" s="25"/>
      <c r="C29" s="43"/>
      <c r="D29" s="43"/>
      <c r="E29" s="43"/>
      <c r="F29" s="43"/>
      <c r="G29" s="43"/>
      <c r="H29" s="43"/>
      <c r="I29" s="43"/>
      <c r="J29" s="43"/>
      <c r="K29" s="44"/>
    </row>
  </sheetData>
  <mergeCells count="14">
    <mergeCell ref="B15:F15"/>
    <mergeCell ref="G15:L15"/>
    <mergeCell ref="B2:L2"/>
    <mergeCell ref="B3:L3"/>
    <mergeCell ref="K4:K6"/>
    <mergeCell ref="C4:J4"/>
    <mergeCell ref="D5:D6"/>
    <mergeCell ref="E5:E6"/>
    <mergeCell ref="F5:F6"/>
    <mergeCell ref="G5:G6"/>
    <mergeCell ref="H5:H6"/>
    <mergeCell ref="I5:I6"/>
    <mergeCell ref="B4:B6"/>
    <mergeCell ref="L4:L6"/>
  </mergeCells>
  <phoneticPr fontId="0" type="noConversion"/>
  <printOptions horizontalCentered="1" verticalCentered="1"/>
  <pageMargins left="0.35433070866141736" right="0.35433070866141736" top="0.98425196850393704" bottom="0.98425196850393704" header="0.51181102362204722" footer="0.51181102362204722"/>
  <pageSetup paperSize="9" orientation="landscape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8"/>
  <sheetViews>
    <sheetView rightToLeft="1" zoomScaleNormal="100" workbookViewId="0">
      <selection activeCell="F25" sqref="F25"/>
    </sheetView>
  </sheetViews>
  <sheetFormatPr defaultColWidth="8.7265625" defaultRowHeight="12.5" x14ac:dyDescent="0.25"/>
  <cols>
    <col min="1" max="1" width="20.7265625" style="26" customWidth="1"/>
    <col min="2" max="2" width="14.7265625" style="1" customWidth="1"/>
    <col min="3" max="3" width="10.453125" style="1" customWidth="1"/>
    <col min="4" max="11" width="9.1796875" style="1" customWidth="1"/>
    <col min="12" max="12" width="10.7265625" style="1" customWidth="1"/>
    <col min="13" max="13" width="9.1796875" style="1" customWidth="1"/>
    <col min="14" max="14" width="16.81640625" style="1" customWidth="1"/>
    <col min="15" max="16384" width="8.7265625" style="26"/>
  </cols>
  <sheetData>
    <row r="1" spans="1:17" ht="42.75" customHeight="1" x14ac:dyDescent="0.25"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pans="1:17" ht="25" customHeight="1" x14ac:dyDescent="0.25">
      <c r="B2" s="163" t="s">
        <v>195</v>
      </c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</row>
    <row r="3" spans="1:17" ht="25" customHeight="1" x14ac:dyDescent="0.25">
      <c r="B3" s="162" t="s">
        <v>194</v>
      </c>
      <c r="C3" s="162"/>
      <c r="D3" s="162"/>
      <c r="E3" s="162"/>
      <c r="F3" s="162"/>
      <c r="G3" s="162"/>
      <c r="H3" s="162"/>
      <c r="I3" s="162"/>
      <c r="J3" s="162"/>
      <c r="K3" s="162"/>
      <c r="L3" s="162"/>
      <c r="M3" s="162"/>
      <c r="N3" s="162"/>
    </row>
    <row r="4" spans="1:17" ht="25" customHeight="1" x14ac:dyDescent="0.25">
      <c r="B4" s="175" t="s">
        <v>15</v>
      </c>
      <c r="C4" s="173" t="s">
        <v>57</v>
      </c>
      <c r="D4" s="177"/>
      <c r="E4" s="177"/>
      <c r="F4" s="177"/>
      <c r="G4" s="177"/>
      <c r="H4" s="177"/>
      <c r="I4" s="177"/>
      <c r="J4" s="177"/>
      <c r="K4" s="177"/>
      <c r="L4" s="177"/>
      <c r="M4" s="176" t="s">
        <v>54</v>
      </c>
      <c r="N4" s="180" t="s">
        <v>3</v>
      </c>
    </row>
    <row r="5" spans="1:17" ht="25" customHeight="1" x14ac:dyDescent="0.25">
      <c r="B5" s="175"/>
      <c r="C5" s="28" t="s">
        <v>37</v>
      </c>
      <c r="D5" s="178" t="s">
        <v>58</v>
      </c>
      <c r="E5" s="178" t="s">
        <v>59</v>
      </c>
      <c r="F5" s="178" t="s">
        <v>60</v>
      </c>
      <c r="G5" s="178" t="s">
        <v>61</v>
      </c>
      <c r="H5" s="178" t="s">
        <v>62</v>
      </c>
      <c r="I5" s="178" t="s">
        <v>63</v>
      </c>
      <c r="J5" s="178" t="s">
        <v>64</v>
      </c>
      <c r="K5" s="178" t="s">
        <v>65</v>
      </c>
      <c r="L5" s="28" t="s">
        <v>48</v>
      </c>
      <c r="M5" s="176"/>
      <c r="N5" s="180"/>
    </row>
    <row r="6" spans="1:17" ht="25" customHeight="1" x14ac:dyDescent="0.25">
      <c r="B6" s="175"/>
      <c r="C6" s="32" t="s">
        <v>38</v>
      </c>
      <c r="D6" s="179"/>
      <c r="E6" s="179"/>
      <c r="F6" s="179"/>
      <c r="G6" s="179"/>
      <c r="H6" s="179"/>
      <c r="I6" s="179"/>
      <c r="J6" s="179"/>
      <c r="K6" s="179"/>
      <c r="L6" s="32" t="s">
        <v>40</v>
      </c>
      <c r="M6" s="176"/>
      <c r="N6" s="180"/>
    </row>
    <row r="7" spans="1:17" ht="25" customHeight="1" x14ac:dyDescent="0.25">
      <c r="B7" s="108" t="s">
        <v>50</v>
      </c>
      <c r="C7" s="122">
        <v>2070</v>
      </c>
      <c r="D7" s="122">
        <v>165</v>
      </c>
      <c r="E7" s="122">
        <v>49</v>
      </c>
      <c r="F7" s="122">
        <v>18</v>
      </c>
      <c r="G7" s="122">
        <v>2</v>
      </c>
      <c r="H7" s="122">
        <v>1</v>
      </c>
      <c r="I7" s="122">
        <v>0</v>
      </c>
      <c r="J7" s="122">
        <v>0</v>
      </c>
      <c r="K7" s="122">
        <v>0</v>
      </c>
      <c r="L7" s="122">
        <v>0</v>
      </c>
      <c r="M7" s="124">
        <f>SUM(C7:L7)</f>
        <v>2305</v>
      </c>
      <c r="N7" s="109" t="s">
        <v>49</v>
      </c>
    </row>
    <row r="8" spans="1:17" ht="25" customHeight="1" x14ac:dyDescent="0.25">
      <c r="B8" s="108" t="s">
        <v>41</v>
      </c>
      <c r="C8" s="122">
        <v>2085</v>
      </c>
      <c r="D8" s="122">
        <v>57</v>
      </c>
      <c r="E8" s="122">
        <v>8</v>
      </c>
      <c r="F8" s="122">
        <v>3</v>
      </c>
      <c r="G8" s="122">
        <v>0</v>
      </c>
      <c r="H8" s="122">
        <v>0</v>
      </c>
      <c r="I8" s="122">
        <v>0</v>
      </c>
      <c r="J8" s="122">
        <v>0</v>
      </c>
      <c r="K8" s="122">
        <v>1</v>
      </c>
      <c r="L8" s="125">
        <v>0</v>
      </c>
      <c r="M8" s="126">
        <f>SUM(C8:L8)</f>
        <v>2154</v>
      </c>
      <c r="N8" s="109" t="s">
        <v>42</v>
      </c>
    </row>
    <row r="9" spans="1:17" ht="25" customHeight="1" x14ac:dyDescent="0.25">
      <c r="B9" s="108" t="s">
        <v>36</v>
      </c>
      <c r="C9" s="122">
        <v>2581</v>
      </c>
      <c r="D9" s="122">
        <v>60</v>
      </c>
      <c r="E9" s="122">
        <v>77</v>
      </c>
      <c r="F9" s="122">
        <v>39</v>
      </c>
      <c r="G9" s="122">
        <v>19</v>
      </c>
      <c r="H9" s="122">
        <v>16</v>
      </c>
      <c r="I9" s="122">
        <v>2</v>
      </c>
      <c r="J9" s="122">
        <v>5</v>
      </c>
      <c r="K9" s="122">
        <v>1</v>
      </c>
      <c r="L9" s="122">
        <v>13</v>
      </c>
      <c r="M9" s="124">
        <f t="shared" ref="M9:M13" si="0">SUM(C9:L9)</f>
        <v>2813</v>
      </c>
      <c r="N9" s="109" t="s">
        <v>0</v>
      </c>
    </row>
    <row r="10" spans="1:17" ht="25" customHeight="1" x14ac:dyDescent="0.25">
      <c r="B10" s="108" t="s">
        <v>32</v>
      </c>
      <c r="C10" s="122">
        <v>297</v>
      </c>
      <c r="D10" s="122">
        <v>22</v>
      </c>
      <c r="E10" s="122">
        <v>0</v>
      </c>
      <c r="F10" s="122">
        <v>1</v>
      </c>
      <c r="G10" s="122">
        <v>0</v>
      </c>
      <c r="H10" s="122">
        <v>0</v>
      </c>
      <c r="I10" s="122">
        <v>0</v>
      </c>
      <c r="J10" s="122">
        <v>0</v>
      </c>
      <c r="K10" s="122">
        <v>0</v>
      </c>
      <c r="L10" s="122">
        <v>0</v>
      </c>
      <c r="M10" s="124">
        <f t="shared" si="0"/>
        <v>320</v>
      </c>
      <c r="N10" s="109" t="s">
        <v>1</v>
      </c>
      <c r="O10" s="9"/>
      <c r="P10" s="9"/>
      <c r="Q10" s="9"/>
    </row>
    <row r="11" spans="1:17" ht="25" customHeight="1" x14ac:dyDescent="0.25">
      <c r="B11" s="108" t="s">
        <v>33</v>
      </c>
      <c r="C11" s="122">
        <v>0</v>
      </c>
      <c r="D11" s="122">
        <v>21</v>
      </c>
      <c r="E11" s="122">
        <v>24</v>
      </c>
      <c r="F11" s="122">
        <v>112</v>
      </c>
      <c r="G11" s="122">
        <v>12</v>
      </c>
      <c r="H11" s="122">
        <v>7</v>
      </c>
      <c r="I11" s="122">
        <v>9</v>
      </c>
      <c r="J11" s="122">
        <v>4</v>
      </c>
      <c r="K11" s="122">
        <v>4</v>
      </c>
      <c r="L11" s="122">
        <v>0</v>
      </c>
      <c r="M11" s="124">
        <f t="shared" si="0"/>
        <v>193</v>
      </c>
      <c r="N11" s="109" t="s">
        <v>231</v>
      </c>
    </row>
    <row r="12" spans="1:17" ht="25" customHeight="1" x14ac:dyDescent="0.25">
      <c r="B12" s="108" t="s">
        <v>34</v>
      </c>
      <c r="C12" s="125">
        <v>219</v>
      </c>
      <c r="D12" s="122">
        <v>209</v>
      </c>
      <c r="E12" s="122">
        <v>160</v>
      </c>
      <c r="F12" s="122">
        <v>110</v>
      </c>
      <c r="G12" s="122">
        <v>83</v>
      </c>
      <c r="H12" s="122">
        <v>52</v>
      </c>
      <c r="I12" s="122">
        <v>45</v>
      </c>
      <c r="J12" s="122">
        <v>32</v>
      </c>
      <c r="K12" s="122">
        <v>29</v>
      </c>
      <c r="L12" s="122">
        <v>75</v>
      </c>
      <c r="M12" s="124">
        <f t="shared" si="0"/>
        <v>1014</v>
      </c>
      <c r="N12" s="109" t="s">
        <v>52</v>
      </c>
    </row>
    <row r="13" spans="1:17" ht="23.5" customHeight="1" x14ac:dyDescent="0.25">
      <c r="B13" s="108" t="s">
        <v>35</v>
      </c>
      <c r="C13" s="122">
        <v>294</v>
      </c>
      <c r="D13" s="122">
        <v>15</v>
      </c>
      <c r="E13" s="122">
        <v>9</v>
      </c>
      <c r="F13" s="122">
        <v>5</v>
      </c>
      <c r="G13" s="122">
        <v>1</v>
      </c>
      <c r="H13" s="122">
        <v>0</v>
      </c>
      <c r="I13" s="122">
        <v>0</v>
      </c>
      <c r="J13" s="122">
        <v>0</v>
      </c>
      <c r="K13" s="122">
        <v>0</v>
      </c>
      <c r="L13" s="122">
        <v>0</v>
      </c>
      <c r="M13" s="124">
        <f t="shared" si="0"/>
        <v>324</v>
      </c>
      <c r="N13" s="109" t="s">
        <v>51</v>
      </c>
    </row>
    <row r="14" spans="1:17" ht="24" customHeight="1" thickBot="1" x14ac:dyDescent="0.3">
      <c r="B14" s="38" t="s">
        <v>53</v>
      </c>
      <c r="C14" s="123">
        <f t="shared" ref="C14:M14" si="1">SUM(C7:C13)</f>
        <v>7546</v>
      </c>
      <c r="D14" s="123">
        <f t="shared" si="1"/>
        <v>549</v>
      </c>
      <c r="E14" s="123">
        <f t="shared" si="1"/>
        <v>327</v>
      </c>
      <c r="F14" s="123">
        <f t="shared" si="1"/>
        <v>288</v>
      </c>
      <c r="G14" s="123">
        <f t="shared" si="1"/>
        <v>117</v>
      </c>
      <c r="H14" s="123">
        <f t="shared" si="1"/>
        <v>76</v>
      </c>
      <c r="I14" s="123">
        <f t="shared" si="1"/>
        <v>56</v>
      </c>
      <c r="J14" s="123">
        <f t="shared" si="1"/>
        <v>41</v>
      </c>
      <c r="K14" s="123">
        <f t="shared" si="1"/>
        <v>35</v>
      </c>
      <c r="L14" s="123">
        <f t="shared" si="1"/>
        <v>88</v>
      </c>
      <c r="M14" s="127">
        <f t="shared" si="1"/>
        <v>9123</v>
      </c>
      <c r="N14" s="38" t="s">
        <v>2</v>
      </c>
    </row>
    <row r="15" spans="1:17" ht="31.5" customHeight="1" x14ac:dyDescent="0.25">
      <c r="A15" s="106"/>
      <c r="B15" s="168" t="s">
        <v>182</v>
      </c>
      <c r="C15" s="168"/>
      <c r="D15" s="168"/>
      <c r="E15" s="168"/>
      <c r="F15" s="168"/>
      <c r="G15" s="168"/>
      <c r="H15" s="168"/>
      <c r="I15" s="169" t="s">
        <v>183</v>
      </c>
      <c r="J15" s="169"/>
      <c r="K15" s="169"/>
      <c r="L15" s="169"/>
      <c r="M15" s="169"/>
      <c r="N15" s="169"/>
      <c r="O15" s="106"/>
      <c r="P15" s="106"/>
      <c r="Q15" s="106"/>
    </row>
    <row r="16" spans="1:17" x14ac:dyDescent="0.25">
      <c r="A16" s="106"/>
      <c r="B16" s="118"/>
      <c r="C16" s="118"/>
      <c r="D16" s="118"/>
      <c r="E16" s="119"/>
      <c r="F16" s="119"/>
      <c r="G16" s="119"/>
      <c r="H16" s="120"/>
      <c r="I16" s="120"/>
      <c r="J16" s="120"/>
      <c r="K16" s="120"/>
      <c r="L16" s="120"/>
      <c r="M16" s="120"/>
      <c r="N16" s="120"/>
      <c r="O16" s="106"/>
      <c r="P16" s="106"/>
      <c r="Q16" s="106"/>
    </row>
    <row r="17" spans="1:17" ht="13" x14ac:dyDescent="0.25">
      <c r="A17" s="106"/>
      <c r="B17" s="181"/>
      <c r="C17" s="181"/>
      <c r="D17" s="181"/>
      <c r="E17" s="121"/>
      <c r="F17" s="121"/>
      <c r="G17" s="121"/>
      <c r="H17" s="182"/>
      <c r="I17" s="182"/>
      <c r="J17" s="182"/>
      <c r="K17" s="182"/>
      <c r="L17" s="182"/>
      <c r="M17" s="182"/>
      <c r="N17" s="182"/>
      <c r="O17" s="106"/>
      <c r="P17" s="106"/>
      <c r="Q17" s="106"/>
    </row>
    <row r="18" spans="1:17" x14ac:dyDescent="0.25">
      <c r="A18" s="106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106"/>
      <c r="P18" s="106"/>
      <c r="Q18" s="106"/>
    </row>
    <row r="22" spans="1:17" ht="13" x14ac:dyDescent="0.25">
      <c r="B22" s="25"/>
      <c r="C22" s="47"/>
      <c r="D22" s="47"/>
      <c r="E22" s="47"/>
      <c r="F22" s="47"/>
      <c r="G22" s="47"/>
      <c r="H22" s="47"/>
      <c r="I22" s="47"/>
      <c r="J22" s="47"/>
      <c r="K22" s="47"/>
      <c r="L22" s="47"/>
      <c r="M22" s="48"/>
    </row>
    <row r="23" spans="1:17" ht="13" x14ac:dyDescent="0.25">
      <c r="B23" s="25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8"/>
    </row>
    <row r="24" spans="1:17" ht="13" x14ac:dyDescent="0.25">
      <c r="B24" s="25"/>
      <c r="C24" s="47"/>
      <c r="D24" s="47"/>
      <c r="E24" s="47"/>
      <c r="F24" s="47"/>
      <c r="G24" s="47"/>
      <c r="H24" s="47"/>
      <c r="I24" s="47"/>
      <c r="J24" s="47"/>
      <c r="K24" s="47"/>
      <c r="L24" s="47"/>
      <c r="M24" s="48"/>
    </row>
    <row r="25" spans="1:17" ht="13" x14ac:dyDescent="0.25">
      <c r="B25" s="25"/>
      <c r="C25" s="47"/>
      <c r="D25" s="47"/>
      <c r="E25" s="47"/>
      <c r="F25" s="47"/>
      <c r="G25" s="47"/>
      <c r="H25" s="47"/>
      <c r="I25" s="47"/>
      <c r="J25" s="47"/>
      <c r="K25" s="47"/>
      <c r="L25" s="47"/>
      <c r="M25" s="48"/>
    </row>
    <row r="26" spans="1:17" ht="13" x14ac:dyDescent="0.25">
      <c r="B26" s="25"/>
      <c r="C26" s="47"/>
      <c r="D26" s="47"/>
      <c r="E26" s="47"/>
      <c r="F26" s="47"/>
      <c r="G26" s="47"/>
      <c r="H26" s="47"/>
      <c r="I26" s="47"/>
      <c r="J26" s="47"/>
      <c r="K26" s="47"/>
      <c r="L26" s="47"/>
      <c r="M26" s="48"/>
    </row>
    <row r="27" spans="1:17" ht="13" x14ac:dyDescent="0.25">
      <c r="B27" s="25"/>
      <c r="C27" s="47"/>
      <c r="D27" s="47"/>
      <c r="E27" s="47"/>
      <c r="F27" s="47"/>
      <c r="G27" s="47"/>
      <c r="H27" s="47"/>
      <c r="I27" s="47"/>
      <c r="J27" s="47"/>
      <c r="K27" s="47"/>
      <c r="L27" s="47"/>
      <c r="M27" s="48"/>
    </row>
    <row r="28" spans="1:17" ht="13" x14ac:dyDescent="0.25">
      <c r="B28" s="25"/>
      <c r="C28" s="47"/>
      <c r="D28" s="47"/>
      <c r="E28" s="47"/>
      <c r="F28" s="47"/>
      <c r="G28" s="47"/>
      <c r="H28" s="47"/>
      <c r="I28" s="47"/>
      <c r="J28" s="47"/>
      <c r="K28" s="47"/>
      <c r="L28" s="47"/>
      <c r="M28" s="48"/>
    </row>
  </sheetData>
  <mergeCells count="18">
    <mergeCell ref="B17:D17"/>
    <mergeCell ref="H17:N17"/>
    <mergeCell ref="J5:J6"/>
    <mergeCell ref="K5:K6"/>
    <mergeCell ref="B15:H15"/>
    <mergeCell ref="I15:N15"/>
    <mergeCell ref="B2:N2"/>
    <mergeCell ref="B3:N3"/>
    <mergeCell ref="C4:L4"/>
    <mergeCell ref="M4:M6"/>
    <mergeCell ref="D5:D6"/>
    <mergeCell ref="E5:E6"/>
    <mergeCell ref="F5:F6"/>
    <mergeCell ref="G5:G6"/>
    <mergeCell ref="H5:H6"/>
    <mergeCell ref="I5:I6"/>
    <mergeCell ref="B4:B6"/>
    <mergeCell ref="N4:N6"/>
  </mergeCells>
  <pageMargins left="0.7" right="0.7" top="0.75" bottom="0.75" header="0.3" footer="0.3"/>
  <pageSetup scale="94" orientation="landscape" r:id="rId1"/>
  <colBreaks count="1" manualBreakCount="1">
    <brk id="14" max="1048575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rightToLeft="1" topLeftCell="A13" zoomScaleNormal="100" workbookViewId="0">
      <selection activeCell="Q21" sqref="Q21"/>
    </sheetView>
  </sheetViews>
  <sheetFormatPr defaultColWidth="9.1796875" defaultRowHeight="12.5" x14ac:dyDescent="0.25"/>
  <cols>
    <col min="1" max="1" width="20.7265625" style="1" customWidth="1"/>
    <col min="2" max="2" width="23.81640625" style="1" customWidth="1"/>
    <col min="3" max="7" width="12.7265625" style="1" customWidth="1"/>
    <col min="8" max="8" width="23.81640625" style="1" customWidth="1"/>
    <col min="9" max="9" width="29.1796875" style="1" customWidth="1"/>
    <col min="10" max="10" width="10.54296875" style="1" customWidth="1"/>
    <col min="11" max="16384" width="9.1796875" style="1"/>
  </cols>
  <sheetData>
    <row r="1" spans="1:14" ht="45" customHeight="1" x14ac:dyDescent="0.25">
      <c r="B1" s="4"/>
      <c r="C1" s="4"/>
      <c r="D1" s="4"/>
      <c r="E1" s="4"/>
      <c r="F1" s="4"/>
      <c r="G1" s="4"/>
      <c r="H1" s="4"/>
    </row>
    <row r="2" spans="1:14" ht="25" customHeight="1" x14ac:dyDescent="0.25">
      <c r="B2" s="163" t="s">
        <v>138</v>
      </c>
      <c r="C2" s="163"/>
      <c r="D2" s="163"/>
      <c r="E2" s="163"/>
      <c r="F2" s="163"/>
      <c r="G2" s="163"/>
      <c r="H2" s="163"/>
    </row>
    <row r="3" spans="1:14" ht="25" customHeight="1" x14ac:dyDescent="0.25">
      <c r="B3" s="162" t="s">
        <v>227</v>
      </c>
      <c r="C3" s="162"/>
      <c r="D3" s="162"/>
      <c r="E3" s="162"/>
      <c r="F3" s="162"/>
      <c r="G3" s="162"/>
      <c r="H3" s="162"/>
    </row>
    <row r="4" spans="1:14" ht="25" customHeight="1" x14ac:dyDescent="0.25">
      <c r="B4" s="175" t="s">
        <v>10</v>
      </c>
      <c r="C4" s="173" t="s">
        <v>196</v>
      </c>
      <c r="D4" s="173"/>
      <c r="E4" s="173"/>
      <c r="F4" s="173"/>
      <c r="G4" s="173"/>
      <c r="H4" s="180" t="s">
        <v>3</v>
      </c>
    </row>
    <row r="5" spans="1:14" ht="25" customHeight="1" x14ac:dyDescent="0.25">
      <c r="B5" s="175"/>
      <c r="C5" s="27" t="s">
        <v>29</v>
      </c>
      <c r="D5" s="27" t="s">
        <v>22</v>
      </c>
      <c r="E5" s="27" t="s">
        <v>11</v>
      </c>
      <c r="F5" s="27" t="s">
        <v>56</v>
      </c>
      <c r="G5" s="28" t="s">
        <v>53</v>
      </c>
      <c r="H5" s="180"/>
    </row>
    <row r="6" spans="1:14" ht="25" customHeight="1" x14ac:dyDescent="0.25">
      <c r="B6" s="175"/>
      <c r="C6" s="50" t="s">
        <v>30</v>
      </c>
      <c r="D6" s="50" t="s">
        <v>24</v>
      </c>
      <c r="E6" s="50" t="s">
        <v>26</v>
      </c>
      <c r="F6" s="50" t="s">
        <v>25</v>
      </c>
      <c r="G6" s="51" t="s">
        <v>2</v>
      </c>
      <c r="H6" s="180"/>
      <c r="K6" s="4"/>
      <c r="L6" s="4"/>
      <c r="M6" s="4"/>
      <c r="N6" s="4"/>
    </row>
    <row r="7" spans="1:14" ht="25" customHeight="1" x14ac:dyDescent="0.25">
      <c r="B7" s="108" t="s">
        <v>50</v>
      </c>
      <c r="C7" s="55">
        <v>1547</v>
      </c>
      <c r="D7" s="55">
        <v>526</v>
      </c>
      <c r="E7" s="55">
        <v>28</v>
      </c>
      <c r="F7" s="55">
        <v>63</v>
      </c>
      <c r="G7" s="128">
        <f t="shared" ref="G7:G13" si="0">SUM(C7:F7)</f>
        <v>2164</v>
      </c>
      <c r="H7" s="109" t="s">
        <v>49</v>
      </c>
    </row>
    <row r="8" spans="1:14" ht="25" customHeight="1" x14ac:dyDescent="0.25">
      <c r="B8" s="108" t="s">
        <v>41</v>
      </c>
      <c r="C8" s="55">
        <v>418</v>
      </c>
      <c r="D8" s="55">
        <v>382</v>
      </c>
      <c r="E8" s="55">
        <v>35</v>
      </c>
      <c r="F8" s="129">
        <v>0</v>
      </c>
      <c r="G8" s="128">
        <f t="shared" si="0"/>
        <v>835</v>
      </c>
      <c r="H8" s="109" t="s">
        <v>42</v>
      </c>
      <c r="I8" s="10"/>
    </row>
    <row r="9" spans="1:14" ht="25" customHeight="1" x14ac:dyDescent="0.25">
      <c r="A9" s="5"/>
      <c r="B9" s="108" t="s">
        <v>36</v>
      </c>
      <c r="C9" s="55">
        <v>969</v>
      </c>
      <c r="D9" s="55">
        <v>197</v>
      </c>
      <c r="E9" s="55">
        <v>49</v>
      </c>
      <c r="F9" s="55">
        <v>179</v>
      </c>
      <c r="G9" s="128">
        <f t="shared" si="0"/>
        <v>1394</v>
      </c>
      <c r="H9" s="109" t="s">
        <v>0</v>
      </c>
      <c r="I9" s="10"/>
    </row>
    <row r="10" spans="1:14" ht="25" customHeight="1" x14ac:dyDescent="0.25">
      <c r="A10" s="5"/>
      <c r="B10" s="108" t="s">
        <v>32</v>
      </c>
      <c r="C10" s="55">
        <v>232</v>
      </c>
      <c r="D10" s="55">
        <v>51</v>
      </c>
      <c r="E10" s="55">
        <v>5</v>
      </c>
      <c r="F10" s="55">
        <v>3</v>
      </c>
      <c r="G10" s="128">
        <f t="shared" si="0"/>
        <v>291</v>
      </c>
      <c r="H10" s="109" t="s">
        <v>1</v>
      </c>
      <c r="I10" s="10"/>
    </row>
    <row r="11" spans="1:14" ht="25" customHeight="1" x14ac:dyDescent="0.25">
      <c r="B11" s="108" t="s">
        <v>33</v>
      </c>
      <c r="C11" s="55">
        <v>121</v>
      </c>
      <c r="D11" s="55">
        <v>32</v>
      </c>
      <c r="E11" s="55">
        <v>5</v>
      </c>
      <c r="F11" s="55">
        <v>0</v>
      </c>
      <c r="G11" s="128">
        <f t="shared" si="0"/>
        <v>158</v>
      </c>
      <c r="H11" s="109" t="s">
        <v>231</v>
      </c>
      <c r="I11" s="10"/>
    </row>
    <row r="12" spans="1:14" ht="25" customHeight="1" x14ac:dyDescent="0.25">
      <c r="B12" s="108" t="s">
        <v>34</v>
      </c>
      <c r="C12" s="55">
        <v>580</v>
      </c>
      <c r="D12" s="55">
        <v>172</v>
      </c>
      <c r="E12" s="55">
        <v>6</v>
      </c>
      <c r="F12" s="55">
        <v>0</v>
      </c>
      <c r="G12" s="128">
        <f t="shared" si="0"/>
        <v>758</v>
      </c>
      <c r="H12" s="109" t="s">
        <v>52</v>
      </c>
    </row>
    <row r="13" spans="1:14" ht="25" customHeight="1" x14ac:dyDescent="0.25">
      <c r="B13" s="108" t="s">
        <v>35</v>
      </c>
      <c r="C13" s="55">
        <v>235</v>
      </c>
      <c r="D13" s="55">
        <v>42</v>
      </c>
      <c r="E13" s="55">
        <v>5</v>
      </c>
      <c r="F13" s="55">
        <v>6</v>
      </c>
      <c r="G13" s="128">
        <f t="shared" si="0"/>
        <v>288</v>
      </c>
      <c r="H13" s="109" t="s">
        <v>51</v>
      </c>
    </row>
    <row r="14" spans="1:14" ht="25" customHeight="1" thickBot="1" x14ac:dyDescent="0.3">
      <c r="B14" s="38" t="s">
        <v>53</v>
      </c>
      <c r="C14" s="130">
        <f t="shared" ref="C14:F14" si="1">SUM(C7:C13)</f>
        <v>4102</v>
      </c>
      <c r="D14" s="130">
        <f t="shared" si="1"/>
        <v>1402</v>
      </c>
      <c r="E14" s="130">
        <f t="shared" si="1"/>
        <v>133</v>
      </c>
      <c r="F14" s="130">
        <f t="shared" si="1"/>
        <v>251</v>
      </c>
      <c r="G14" s="130">
        <f>SUM(G7:G13)</f>
        <v>5888</v>
      </c>
      <c r="H14" s="14" t="s">
        <v>2</v>
      </c>
    </row>
    <row r="15" spans="1:14" ht="31" customHeight="1" x14ac:dyDescent="0.25">
      <c r="A15" s="4"/>
      <c r="B15" s="168" t="s">
        <v>182</v>
      </c>
      <c r="C15" s="168"/>
      <c r="D15" s="168"/>
      <c r="E15" s="169" t="s">
        <v>183</v>
      </c>
      <c r="F15" s="169"/>
      <c r="G15" s="169"/>
      <c r="H15" s="169"/>
      <c r="I15" s="4"/>
    </row>
    <row r="16" spans="1:14" ht="25" customHeight="1" x14ac:dyDescent="0.25">
      <c r="A16" s="4"/>
      <c r="B16" s="134" t="s">
        <v>140</v>
      </c>
      <c r="C16" s="4"/>
      <c r="D16" s="4"/>
      <c r="E16" s="4"/>
      <c r="F16" s="4"/>
      <c r="G16" s="4"/>
      <c r="H16" s="135" t="s">
        <v>206</v>
      </c>
      <c r="I16" s="4"/>
    </row>
    <row r="17" spans="1:9" ht="25" customHeight="1" x14ac:dyDescent="0.25">
      <c r="A17" s="4"/>
      <c r="B17" s="4"/>
      <c r="C17" s="4"/>
      <c r="D17" s="4"/>
      <c r="E17" s="4"/>
      <c r="F17" s="4"/>
      <c r="G17" s="4"/>
      <c r="H17" s="4"/>
      <c r="I17" s="4"/>
    </row>
    <row r="18" spans="1:9" ht="25" customHeight="1" x14ac:dyDescent="0.25">
      <c r="B18" s="183" t="s">
        <v>225</v>
      </c>
      <c r="C18" s="163"/>
      <c r="D18" s="163"/>
      <c r="E18" s="163"/>
      <c r="F18" s="163"/>
      <c r="G18" s="163"/>
      <c r="H18" s="163"/>
    </row>
    <row r="19" spans="1:9" ht="25" customHeight="1" x14ac:dyDescent="0.25">
      <c r="B19" s="162" t="s">
        <v>226</v>
      </c>
      <c r="C19" s="162"/>
      <c r="D19" s="162"/>
      <c r="E19" s="162"/>
      <c r="F19" s="162"/>
      <c r="G19" s="162"/>
      <c r="H19" s="162"/>
      <c r="I19" s="4"/>
    </row>
    <row r="21" spans="1:9" ht="13" x14ac:dyDescent="0.25">
      <c r="B21" s="25" t="str">
        <f>H7&amp;" "&amp;B7</f>
        <v>Abu Dhabi أبوظبي</v>
      </c>
      <c r="C21" s="45"/>
      <c r="D21" s="45"/>
      <c r="E21" s="45"/>
      <c r="F21" s="45"/>
      <c r="G21" s="46"/>
    </row>
    <row r="22" spans="1:9" ht="13" x14ac:dyDescent="0.25">
      <c r="B22" s="25" t="str">
        <f t="shared" ref="B22:B27" si="2">H8&amp;" "&amp;B8</f>
        <v>Dubai دبي</v>
      </c>
      <c r="C22" s="45"/>
      <c r="D22" s="45"/>
      <c r="E22" s="45"/>
      <c r="F22" s="45"/>
      <c r="G22" s="46"/>
    </row>
    <row r="23" spans="1:9" ht="13" x14ac:dyDescent="0.25">
      <c r="B23" s="25" t="str">
        <f t="shared" si="2"/>
        <v>Sharjah  الشارقة</v>
      </c>
      <c r="C23" s="45"/>
      <c r="D23" s="45"/>
      <c r="E23" s="45"/>
      <c r="F23" s="45"/>
      <c r="G23" s="46"/>
    </row>
    <row r="24" spans="1:9" ht="13" x14ac:dyDescent="0.25">
      <c r="B24" s="25" t="str">
        <f t="shared" si="2"/>
        <v>Ajman  عجمان</v>
      </c>
      <c r="C24" s="45"/>
      <c r="D24" s="45"/>
      <c r="E24" s="45"/>
      <c r="F24" s="45"/>
      <c r="G24" s="46"/>
    </row>
    <row r="25" spans="1:9" ht="13" x14ac:dyDescent="0.25">
      <c r="B25" s="25" t="str">
        <f t="shared" si="2"/>
        <v>Umm Al Quwain  أم القيوين</v>
      </c>
      <c r="C25" s="45"/>
      <c r="D25" s="45"/>
      <c r="E25" s="45"/>
      <c r="F25" s="45"/>
      <c r="G25" s="46"/>
    </row>
    <row r="26" spans="1:9" ht="13" x14ac:dyDescent="0.25">
      <c r="B26" s="25" t="str">
        <f t="shared" si="2"/>
        <v>Ras Al Khaimah  رأس الخيمة</v>
      </c>
      <c r="C26" s="45"/>
      <c r="D26" s="45"/>
      <c r="E26" s="45"/>
      <c r="F26" s="45"/>
      <c r="G26" s="46"/>
    </row>
    <row r="27" spans="1:9" ht="13" x14ac:dyDescent="0.25">
      <c r="B27" s="25" t="str">
        <f t="shared" si="2"/>
        <v>Fujairah  الفجيرة</v>
      </c>
      <c r="C27" s="45"/>
      <c r="D27" s="45"/>
      <c r="E27" s="45"/>
      <c r="F27" s="45"/>
      <c r="G27" s="46"/>
    </row>
  </sheetData>
  <mergeCells count="9">
    <mergeCell ref="B19:H19"/>
    <mergeCell ref="E15:H15"/>
    <mergeCell ref="B15:D15"/>
    <mergeCell ref="C4:G4"/>
    <mergeCell ref="B2:H2"/>
    <mergeCell ref="B3:H3"/>
    <mergeCell ref="H4:H6"/>
    <mergeCell ref="B4:B6"/>
    <mergeCell ref="B18:H18"/>
  </mergeCells>
  <phoneticPr fontId="0" type="noConversion"/>
  <printOptions horizontalCentered="1" verticalCentered="1"/>
  <pageMargins left="0.74803149606299213" right="0.74803149606299213" top="0.98425196850393704" bottom="0.98425196850393704" header="0.51181102362204722" footer="0.51181102362204722"/>
  <pageSetup paperSize="9" orientation="landscape" horizontalDpi="300" verticalDpi="3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rightToLeft="1" tabSelected="1" topLeftCell="A16" zoomScaleNormal="100" workbookViewId="0">
      <selection activeCell="K25" sqref="K25"/>
    </sheetView>
  </sheetViews>
  <sheetFormatPr defaultColWidth="9.1796875" defaultRowHeight="12.5" x14ac:dyDescent="0.25"/>
  <cols>
    <col min="1" max="1" width="20.7265625" style="1" customWidth="1"/>
    <col min="2" max="2" width="21.6328125" style="1" customWidth="1"/>
    <col min="3" max="6" width="10.81640625" style="1" customWidth="1"/>
    <col min="7" max="7" width="22.26953125" style="1" customWidth="1"/>
    <col min="8" max="8" width="29.1796875" style="1" customWidth="1"/>
    <col min="9" max="9" width="10.54296875" style="1" customWidth="1"/>
    <col min="10" max="16384" width="9.1796875" style="1"/>
  </cols>
  <sheetData>
    <row r="1" spans="1:13" ht="45" customHeight="1" x14ac:dyDescent="0.25">
      <c r="B1" s="4"/>
      <c r="C1" s="4"/>
      <c r="D1" s="4"/>
      <c r="E1" s="4"/>
      <c r="F1" s="4"/>
      <c r="G1" s="4"/>
    </row>
    <row r="2" spans="1:13" ht="25" customHeight="1" x14ac:dyDescent="0.25">
      <c r="B2" s="163" t="s">
        <v>139</v>
      </c>
      <c r="C2" s="163"/>
      <c r="D2" s="163"/>
      <c r="E2" s="163"/>
      <c r="F2" s="163"/>
      <c r="G2" s="163"/>
    </row>
    <row r="3" spans="1:13" ht="25" customHeight="1" x14ac:dyDescent="0.25">
      <c r="B3" s="162" t="s">
        <v>197</v>
      </c>
      <c r="C3" s="162"/>
      <c r="D3" s="162"/>
      <c r="E3" s="162"/>
      <c r="F3" s="162"/>
      <c r="G3" s="162"/>
    </row>
    <row r="4" spans="1:13" ht="43.5" customHeight="1" x14ac:dyDescent="0.25">
      <c r="B4" s="175" t="s">
        <v>10</v>
      </c>
      <c r="C4" s="176" t="s">
        <v>127</v>
      </c>
      <c r="D4" s="173"/>
      <c r="E4" s="173"/>
      <c r="F4" s="173"/>
      <c r="G4" s="180" t="s">
        <v>3</v>
      </c>
    </row>
    <row r="5" spans="1:13" ht="43.5" customHeight="1" x14ac:dyDescent="0.25">
      <c r="B5" s="175"/>
      <c r="C5" s="49" t="s">
        <v>121</v>
      </c>
      <c r="D5" s="49" t="s">
        <v>122</v>
      </c>
      <c r="E5" s="56" t="s">
        <v>132</v>
      </c>
      <c r="F5" s="49" t="s">
        <v>123</v>
      </c>
      <c r="G5" s="180"/>
    </row>
    <row r="6" spans="1:13" ht="43.5" customHeight="1" x14ac:dyDescent="0.25">
      <c r="B6" s="175"/>
      <c r="C6" s="50" t="s">
        <v>124</v>
      </c>
      <c r="D6" s="50" t="s">
        <v>125</v>
      </c>
      <c r="E6" s="50" t="s">
        <v>131</v>
      </c>
      <c r="F6" s="50" t="s">
        <v>126</v>
      </c>
      <c r="G6" s="180"/>
      <c r="J6" s="4"/>
      <c r="K6" s="4"/>
      <c r="L6" s="4"/>
      <c r="M6" s="4"/>
    </row>
    <row r="7" spans="1:13" ht="24" customHeight="1" x14ac:dyDescent="0.25">
      <c r="B7" s="25" t="s">
        <v>50</v>
      </c>
      <c r="C7" s="129">
        <v>16</v>
      </c>
      <c r="D7" s="129">
        <v>1</v>
      </c>
      <c r="E7" s="129">
        <v>1</v>
      </c>
      <c r="F7" s="129">
        <v>1</v>
      </c>
      <c r="G7" s="11" t="s">
        <v>49</v>
      </c>
    </row>
    <row r="8" spans="1:13" ht="24" customHeight="1" x14ac:dyDescent="0.25">
      <c r="B8" s="25" t="s">
        <v>41</v>
      </c>
      <c r="C8" s="55">
        <v>11</v>
      </c>
      <c r="D8" s="129">
        <v>0</v>
      </c>
      <c r="E8" s="129">
        <v>2</v>
      </c>
      <c r="F8" s="55">
        <v>3</v>
      </c>
      <c r="G8" s="11" t="s">
        <v>42</v>
      </c>
    </row>
    <row r="9" spans="1:13" ht="24" customHeight="1" x14ac:dyDescent="0.25">
      <c r="A9" s="5"/>
      <c r="B9" s="25" t="s">
        <v>36</v>
      </c>
      <c r="C9" s="189">
        <v>10</v>
      </c>
      <c r="D9" s="189">
        <v>0</v>
      </c>
      <c r="E9" s="189">
        <v>0</v>
      </c>
      <c r="F9" s="189">
        <v>0</v>
      </c>
      <c r="G9" s="11" t="s">
        <v>0</v>
      </c>
    </row>
    <row r="10" spans="1:13" ht="24" customHeight="1" x14ac:dyDescent="0.25">
      <c r="A10" s="5"/>
      <c r="B10" s="25" t="s">
        <v>32</v>
      </c>
      <c r="C10" s="129">
        <v>0</v>
      </c>
      <c r="D10" s="129">
        <v>0</v>
      </c>
      <c r="E10" s="129">
        <v>0</v>
      </c>
      <c r="F10" s="129">
        <v>0</v>
      </c>
      <c r="G10" s="11" t="s">
        <v>1</v>
      </c>
    </row>
    <row r="11" spans="1:13" ht="24" customHeight="1" x14ac:dyDescent="0.25">
      <c r="B11" s="25" t="s">
        <v>33</v>
      </c>
      <c r="C11" s="55">
        <v>0</v>
      </c>
      <c r="D11" s="55">
        <v>0</v>
      </c>
      <c r="E11" s="55">
        <v>0</v>
      </c>
      <c r="F11" s="55">
        <v>0</v>
      </c>
      <c r="G11" s="11" t="s">
        <v>231</v>
      </c>
    </row>
    <row r="12" spans="1:13" ht="25" customHeight="1" x14ac:dyDescent="0.25">
      <c r="B12" s="25" t="s">
        <v>34</v>
      </c>
      <c r="C12" s="129">
        <v>8</v>
      </c>
      <c r="D12" s="55">
        <v>0</v>
      </c>
      <c r="E12" s="55">
        <v>0</v>
      </c>
      <c r="F12" s="55">
        <v>0</v>
      </c>
      <c r="G12" s="11" t="s">
        <v>52</v>
      </c>
    </row>
    <row r="13" spans="1:13" ht="25" customHeight="1" x14ac:dyDescent="0.25">
      <c r="B13" s="25" t="s">
        <v>35</v>
      </c>
      <c r="C13" s="55">
        <v>7</v>
      </c>
      <c r="D13" s="55">
        <v>0</v>
      </c>
      <c r="E13" s="55">
        <v>0</v>
      </c>
      <c r="F13" s="55">
        <v>0</v>
      </c>
      <c r="G13" s="11" t="s">
        <v>51</v>
      </c>
    </row>
    <row r="14" spans="1:13" ht="24" customHeight="1" thickBot="1" x14ac:dyDescent="0.3">
      <c r="B14" s="38" t="s">
        <v>53</v>
      </c>
      <c r="C14" s="130">
        <f t="shared" ref="C14:F14" si="0">SUM(C7:C13)</f>
        <v>52</v>
      </c>
      <c r="D14" s="130">
        <f t="shared" si="0"/>
        <v>1</v>
      </c>
      <c r="E14" s="130">
        <f>SUM(E7:E13)</f>
        <v>3</v>
      </c>
      <c r="F14" s="130">
        <f t="shared" si="0"/>
        <v>4</v>
      </c>
      <c r="G14" s="14" t="s">
        <v>2</v>
      </c>
    </row>
    <row r="15" spans="1:13" ht="46" customHeight="1" x14ac:dyDescent="0.25">
      <c r="B15" s="184" t="s">
        <v>44</v>
      </c>
      <c r="C15" s="184"/>
      <c r="D15" s="119"/>
      <c r="E15" s="119"/>
      <c r="F15" s="169" t="s">
        <v>43</v>
      </c>
      <c r="G15" s="185"/>
    </row>
    <row r="16" spans="1:13" ht="25" customHeight="1" x14ac:dyDescent="0.25"/>
    <row r="17" spans="1:8" ht="25" customHeight="1" x14ac:dyDescent="0.25">
      <c r="B17" s="183" t="s">
        <v>229</v>
      </c>
      <c r="C17" s="183"/>
      <c r="D17" s="183"/>
      <c r="E17" s="183"/>
      <c r="F17" s="183"/>
      <c r="G17" s="183"/>
      <c r="H17" s="121"/>
    </row>
    <row r="18" spans="1:8" ht="25" customHeight="1" x14ac:dyDescent="0.25">
      <c r="B18" s="162" t="s">
        <v>230</v>
      </c>
      <c r="C18" s="162"/>
      <c r="D18" s="162"/>
      <c r="E18" s="162"/>
      <c r="F18" s="162"/>
      <c r="G18" s="162"/>
      <c r="H18" s="188"/>
    </row>
    <row r="19" spans="1:8" ht="25" customHeight="1" x14ac:dyDescent="0.25"/>
    <row r="20" spans="1:8" ht="25" customHeight="1" x14ac:dyDescent="0.25"/>
    <row r="21" spans="1:8" ht="25" customHeight="1" x14ac:dyDescent="0.25">
      <c r="B21" s="1" t="str">
        <f t="shared" ref="B21:B27" si="1">G7&amp;" "&amp;B7</f>
        <v>Abu Dhabi أبوظبي</v>
      </c>
    </row>
    <row r="22" spans="1:8" ht="25" customHeight="1" x14ac:dyDescent="0.25">
      <c r="B22" s="1" t="str">
        <f t="shared" si="1"/>
        <v>Dubai دبي</v>
      </c>
    </row>
    <row r="23" spans="1:8" ht="25" customHeight="1" x14ac:dyDescent="0.25">
      <c r="B23" s="1" t="str">
        <f t="shared" si="1"/>
        <v>Sharjah  الشارقة</v>
      </c>
    </row>
    <row r="24" spans="1:8" x14ac:dyDescent="0.25">
      <c r="B24" s="1" t="str">
        <f t="shared" si="1"/>
        <v>Ajman  عجمان</v>
      </c>
    </row>
    <row r="25" spans="1:8" x14ac:dyDescent="0.25">
      <c r="A25" s="187"/>
      <c r="B25" s="186" t="str">
        <f t="shared" si="1"/>
        <v>Umm Al Quwain  أم القيوين</v>
      </c>
    </row>
    <row r="26" spans="1:8" x14ac:dyDescent="0.25">
      <c r="A26" s="187"/>
      <c r="B26" s="186" t="str">
        <f t="shared" si="1"/>
        <v>Ras Al Khaimah  رأس الخيمة</v>
      </c>
    </row>
    <row r="27" spans="1:8" x14ac:dyDescent="0.25">
      <c r="B27" s="1" t="str">
        <f t="shared" si="1"/>
        <v>Fujairah  الفجيرة</v>
      </c>
    </row>
  </sheetData>
  <mergeCells count="9">
    <mergeCell ref="B15:C15"/>
    <mergeCell ref="F15:G15"/>
    <mergeCell ref="B2:G2"/>
    <mergeCell ref="B3:G3"/>
    <mergeCell ref="C4:F4"/>
    <mergeCell ref="G4:G6"/>
    <mergeCell ref="B4:B6"/>
    <mergeCell ref="B18:G18"/>
    <mergeCell ref="B17:G17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VariationsItemGroupID xmlns="http://schemas.microsoft.com/sharepoint/v3">edd8150b-e636-473e-a60a-8aa63d94296d</VariationsItemGroupID>
    <TaxKeywordTaxHTField xmlns="7d8b1d95-6cab-466d-a31f-37c38b23f4ec">
      <Terms xmlns="http://schemas.microsoft.com/office/infopath/2007/PartnerControls"/>
    </TaxKeywordTaxHTField>
    <Information xmlns="b4dd0e67-5d47-4f29-adcd-dd34f9893469" xsi:nil="true"/>
    <TaxCatchAll xmlns="7d8b1d95-6cab-466d-a31f-37c38b23f4ec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B23919893D59A448A21D643BB803FF7" ma:contentTypeVersion="7" ma:contentTypeDescription="Create a new document." ma:contentTypeScope="" ma:versionID="6ed8bc79774c28f6065bbdea525ab958">
  <xsd:schema xmlns:xsd="http://www.w3.org/2001/XMLSchema" xmlns:xs="http://www.w3.org/2001/XMLSchema" xmlns:p="http://schemas.microsoft.com/office/2006/metadata/properties" xmlns:ns1="http://schemas.microsoft.com/sharepoint/v3" xmlns:ns2="11e98399-6018-44a8-ab8a-19bd2caf1874" xmlns:ns3="b4dd0e67-5d47-4f29-adcd-dd34f9893469" xmlns:ns4="7d8b1d95-6cab-466d-a31f-37c38b23f4ec" targetNamespace="http://schemas.microsoft.com/office/2006/metadata/properties" ma:root="true" ma:fieldsID="edcd2b7f8c7af01843adc9769c79abaf" ns1:_="" ns2:_="" ns3:_="" ns4:_="">
    <xsd:import namespace="http://schemas.microsoft.com/sharepoint/v3"/>
    <xsd:import namespace="11e98399-6018-44a8-ab8a-19bd2caf1874"/>
    <xsd:import namespace="b4dd0e67-5d47-4f29-adcd-dd34f9893469"/>
    <xsd:import namespace="7d8b1d95-6cab-466d-a31f-37c38b23f4ec"/>
    <xsd:element name="properties">
      <xsd:complexType>
        <xsd:sequence>
          <xsd:element name="documentManagement">
            <xsd:complexType>
              <xsd:all>
                <xsd:element ref="ns1:VariationsItemGroupID" minOccurs="0"/>
                <xsd:element ref="ns2:SharedWithUsers" minOccurs="0"/>
                <xsd:element ref="ns3:Information" minOccurs="0"/>
                <xsd:element ref="ns4:TaxKeywordTaxHTField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VariationsItemGroupID" ma:index="8" nillable="true" ma:displayName="Item Group ID" ma:description="" ma:hidden="true" ma:internalName="VariationsItemGroupID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1e98399-6018-44a8-ab8a-19bd2caf1874" elementFormDefault="qualified">
    <xsd:import namespace="http://schemas.microsoft.com/office/2006/documentManagement/types"/>
    <xsd:import namespace="http://schemas.microsoft.com/office/infopath/2007/PartnerControls"/>
    <xsd:element name="SharedWithUsers" ma:index="9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dd0e67-5d47-4f29-adcd-dd34f9893469" elementFormDefault="qualified">
    <xsd:import namespace="http://schemas.microsoft.com/office/2006/documentManagement/types"/>
    <xsd:import namespace="http://schemas.microsoft.com/office/infopath/2007/PartnerControls"/>
    <xsd:element name="Information" ma:index="10" nillable="true" ma:displayName="Information" ma:internalName="Information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8b1d95-6cab-466d-a31f-37c38b23f4ec" elementFormDefault="qualified">
    <xsd:import namespace="http://schemas.microsoft.com/office/2006/documentManagement/types"/>
    <xsd:import namespace="http://schemas.microsoft.com/office/infopath/2007/PartnerControls"/>
    <xsd:element name="TaxKeywordTaxHTField" ma:index="12" nillable="true" ma:taxonomy="true" ma:internalName="TaxKeywordTaxHTField" ma:taxonomyFieldName="TaxKeyword" ma:displayName="Enterprise Keywords" ma:fieldId="{23f27201-bee3-471e-b2e7-b64fd8b7ca38}" ma:taxonomyMulti="true" ma:sspId="e21b44b3-cc57-4f72-b2c0-1634d09cd0c9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TaxCatchAll" ma:index="13" nillable="true" ma:displayName="Taxonomy Catch All Column" ma:description="" ma:hidden="true" ma:list="{faa78393-2983-4a21-a413-4213ee9daa23}" ma:internalName="TaxCatchAll" ma:showField="CatchAllData" ma:web="7d8b1d95-6cab-466d-a31f-37c38b23f4e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4D65E0F-FE7C-410C-8A4E-49318829B7A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C33E539-45B1-4686-821A-D09991D484F4}">
  <ds:schemaRefs>
    <ds:schemaRef ds:uri="http://purl.org/dc/dcmitype/"/>
    <ds:schemaRef ds:uri="http://schemas.microsoft.com/office/2006/documentManagement/types"/>
    <ds:schemaRef ds:uri="11e98399-6018-44a8-ab8a-19bd2caf1874"/>
    <ds:schemaRef ds:uri="http://purl.org/dc/elements/1.1/"/>
    <ds:schemaRef ds:uri="http://schemas.microsoft.com/sharepoint/v3"/>
    <ds:schemaRef ds:uri="b4dd0e67-5d47-4f29-adcd-dd34f9893469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7d8b1d95-6cab-466d-a31f-37c38b23f4ec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606B6008-DC53-469A-BC73-7195E75EFB8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1e98399-6018-44a8-ab8a-19bd2caf1874"/>
    <ds:schemaRef ds:uri="b4dd0e67-5d47-4f29-adcd-dd34f9893469"/>
    <ds:schemaRef ds:uri="7d8b1d95-6cab-466d-a31f-37c38b23f4e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فهرس Index</vt:lpstr>
      <vt:lpstr>البيانات الوصفية Metadata</vt:lpstr>
      <vt:lpstr>1</vt:lpstr>
      <vt:lpstr>2</vt:lpstr>
      <vt:lpstr>3</vt:lpstr>
      <vt:lpstr>4</vt:lpstr>
      <vt:lpstr>5</vt:lpstr>
      <vt:lpstr>6</vt:lpstr>
    </vt:vector>
  </TitlesOfParts>
  <Company>ادارة الاحصاء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وزارة التخطيط</dc:creator>
  <cp:lastModifiedBy>Suha A Abudia</cp:lastModifiedBy>
  <cp:lastPrinted>2009-12-29T05:12:48Z</cp:lastPrinted>
  <dcterms:created xsi:type="dcterms:W3CDTF">2000-01-31T08:23:06Z</dcterms:created>
  <dcterms:modified xsi:type="dcterms:W3CDTF">2021-09-22T05:41:01Z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Waed</vt:lpwstr>
  </property>
  <property fmtid="{D5CDD505-2E9C-101B-9397-08002B2CF9AE}" pid="3" name="xd_Signature">
    <vt:lpwstr/>
  </property>
  <property fmtid="{D5CDD505-2E9C-101B-9397-08002B2CF9AE}" pid="4" name="display_urn:schemas-microsoft-com:office:office#Author">
    <vt:lpwstr>Waed</vt:lpwstr>
  </property>
  <property fmtid="{D5CDD505-2E9C-101B-9397-08002B2CF9AE}" pid="5" name="TemplateUrl">
    <vt:lpwstr/>
  </property>
  <property fmtid="{D5CDD505-2E9C-101B-9397-08002B2CF9AE}" pid="6" name="xd_ProgID">
    <vt:lpwstr/>
  </property>
  <property fmtid="{D5CDD505-2E9C-101B-9397-08002B2CF9AE}" pid="7" name="PublishingStartDate">
    <vt:lpwstr/>
  </property>
  <property fmtid="{D5CDD505-2E9C-101B-9397-08002B2CF9AE}" pid="8" name="PublishingExpirationDate">
    <vt:lpwstr/>
  </property>
  <property fmtid="{D5CDD505-2E9C-101B-9397-08002B2CF9AE}" pid="9" name="ContentTypeId">
    <vt:lpwstr>0x0101001B23919893D59A448A21D643BB803FF7</vt:lpwstr>
  </property>
  <property fmtid="{D5CDD505-2E9C-101B-9397-08002B2CF9AE}" pid="10" name="TaxKeyword">
    <vt:lpwstr/>
  </property>
</Properties>
</file>